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tabRatio="601" activeTab="0"/>
  </bookViews>
  <sheets>
    <sheet name="31.12.2005" sheetId="1" r:id="rId1"/>
  </sheets>
  <definedNames>
    <definedName name="_xlnm.Print_Area" localSheetId="0">'31.12.2005'!$A$3:$D$334</definedName>
  </definedNames>
  <calcPr fullCalcOnLoad="1"/>
</workbook>
</file>

<file path=xl/sharedStrings.xml><?xml version="1.0" encoding="utf-8"?>
<sst xmlns="http://schemas.openxmlformats.org/spreadsheetml/2006/main" count="531" uniqueCount="197">
  <si>
    <t>L.p.</t>
  </si>
  <si>
    <t>1.</t>
  </si>
  <si>
    <t>Grunty</t>
  </si>
  <si>
    <t>własność powiatu</t>
  </si>
  <si>
    <t>Wartość</t>
  </si>
  <si>
    <t xml:space="preserve">2. </t>
  </si>
  <si>
    <t>Budynki i budowle</t>
  </si>
  <si>
    <t>internat</t>
  </si>
  <si>
    <t>pałac</t>
  </si>
  <si>
    <t xml:space="preserve">1. </t>
  </si>
  <si>
    <t>2.</t>
  </si>
  <si>
    <t>garaż</t>
  </si>
  <si>
    <t>ogrodzenie</t>
  </si>
  <si>
    <t>dom nauczyciela</t>
  </si>
  <si>
    <t>budynek mieszkalny</t>
  </si>
  <si>
    <t>budynek szkolny</t>
  </si>
  <si>
    <t>budynek gospodarczy</t>
  </si>
  <si>
    <t>boisko szkolne</t>
  </si>
  <si>
    <t>budynek szkolno-mieszkalny</t>
  </si>
  <si>
    <t>budynek biurowy</t>
  </si>
  <si>
    <t>warsztaty</t>
  </si>
  <si>
    <t>kontener</t>
  </si>
  <si>
    <t>ustęp</t>
  </si>
  <si>
    <t>wodociągi</t>
  </si>
  <si>
    <t>budynek internatu</t>
  </si>
  <si>
    <t>budynek pralni</t>
  </si>
  <si>
    <t>sieć wodociągowa</t>
  </si>
  <si>
    <t>sieć kanalizacyjna</t>
  </si>
  <si>
    <t>drogi betonowe</t>
  </si>
  <si>
    <t>chodniki z płyt betonowych</t>
  </si>
  <si>
    <t>doły gnilne</t>
  </si>
  <si>
    <t>budynek dydaktyczno-mieszkalny</t>
  </si>
  <si>
    <t>budynek oświatowo-wychowawczy</t>
  </si>
  <si>
    <t>w trwałym zarządzie jednostki</t>
  </si>
  <si>
    <t>wodociąg</t>
  </si>
  <si>
    <t>lokal nr 3 w budynku na dz. nr 82</t>
  </si>
  <si>
    <t>budynek gospodarczo mieszkalny</t>
  </si>
  <si>
    <t>budynek garażu</t>
  </si>
  <si>
    <t>bud. kotłowni</t>
  </si>
  <si>
    <t>garaże- ul. Kościuszki 14</t>
  </si>
  <si>
    <t>szatnia- ul. Brzeska 51</t>
  </si>
  <si>
    <t>ogrodzenie- ul. Brzeska 51</t>
  </si>
  <si>
    <t>nawierzchnie- ul. Brzeska 51</t>
  </si>
  <si>
    <t>ogrodzenie- ul. Kościuszki 14</t>
  </si>
  <si>
    <t>nawierzchnie- ul. Kościuszki 14</t>
  </si>
  <si>
    <t>osadnik- ul. Kościuszki 14</t>
  </si>
  <si>
    <t>w użytk. wieczystym  powiatu</t>
  </si>
  <si>
    <t xml:space="preserve">w trwałym zarządzie jednostki </t>
  </si>
  <si>
    <t>bud. mieszkalny</t>
  </si>
  <si>
    <t>budynek administracyjny</t>
  </si>
  <si>
    <t>Ogółem wartość budynków i budowli</t>
  </si>
  <si>
    <t>Całkowita wartość mienia powiatu</t>
  </si>
  <si>
    <t xml:space="preserve">sala gimnastyczna </t>
  </si>
  <si>
    <t>przyłącze kanalizacyjne</t>
  </si>
  <si>
    <t>kontenery, garaże, katłownia</t>
  </si>
  <si>
    <t>magazyn zbożowy</t>
  </si>
  <si>
    <t xml:space="preserve">ogodzenie murowane </t>
  </si>
  <si>
    <t>ogodzenie na słupach</t>
  </si>
  <si>
    <t>wiata ochronna</t>
  </si>
  <si>
    <t>osadniki-szambo</t>
  </si>
  <si>
    <t>oświetlenie placu</t>
  </si>
  <si>
    <t>budynek szkoły</t>
  </si>
  <si>
    <t>ogrodzenie terenu</t>
  </si>
  <si>
    <t>nawierzchnia boiska</t>
  </si>
  <si>
    <t>doły gnilne (szamba)</t>
  </si>
  <si>
    <t>budynej mieszkalny-internat</t>
  </si>
  <si>
    <t>wiata murowana</t>
  </si>
  <si>
    <t>ubikacja sucha</t>
  </si>
  <si>
    <t>sala gimnastyczna</t>
  </si>
  <si>
    <t>warsztaty szkolne</t>
  </si>
  <si>
    <t>garaże 2-segmentowe</t>
  </si>
  <si>
    <t>budynek administracyjno-gosp.</t>
  </si>
  <si>
    <t>stolarnia</t>
  </si>
  <si>
    <t>chlewnia</t>
  </si>
  <si>
    <t>stodoła</t>
  </si>
  <si>
    <t>spichrz</t>
  </si>
  <si>
    <t>obora</t>
  </si>
  <si>
    <t>Ogółem wartość gruntów</t>
  </si>
  <si>
    <t>budynek główny</t>
  </si>
  <si>
    <t>drogi i chodniki</t>
  </si>
  <si>
    <t xml:space="preserve">oświetlenie </t>
  </si>
  <si>
    <t>oczyszczalnia biologiczna</t>
  </si>
  <si>
    <t>budynek mieszkalny 2-rodz.</t>
  </si>
  <si>
    <t>budynek mieszkalny 5-rodz.</t>
  </si>
  <si>
    <t>place</t>
  </si>
  <si>
    <t>szopa</t>
  </si>
  <si>
    <t>magazyn paliw i dystrybutor</t>
  </si>
  <si>
    <t>osadniki</t>
  </si>
  <si>
    <t>myjnie płytowe</t>
  </si>
  <si>
    <t>garaże z gotowych elementów-6szt.</t>
  </si>
  <si>
    <t>drogi</t>
  </si>
  <si>
    <t>trwale z nimi związane, wg wartości netto.</t>
  </si>
  <si>
    <t xml:space="preserve">Pogotowie Opiekuńcze w Brzeziu </t>
  </si>
  <si>
    <t>Tabela 2</t>
  </si>
  <si>
    <t>Tabela 1</t>
  </si>
  <si>
    <t xml:space="preserve">Zespół Szkół w Lubrańcu </t>
  </si>
  <si>
    <t>Wyszczególnienie składników</t>
  </si>
  <si>
    <t>wartość netto</t>
  </si>
  <si>
    <t xml:space="preserve">forma władania </t>
  </si>
  <si>
    <t>Brzezie dz. nr 91</t>
  </si>
  <si>
    <t>Brzezie dz. nr 89/6</t>
  </si>
  <si>
    <t xml:space="preserve">Brzezie dz. nr 89/1 </t>
  </si>
  <si>
    <t>Brzezie dz. nr 89/7</t>
  </si>
  <si>
    <t>Razem grunty, budynki i budowle:</t>
  </si>
  <si>
    <t>Lubraniec ul. Kościuszki 14 dz. nr 639, 638</t>
  </si>
  <si>
    <t>budynek szkoły - ul. Brzeska 51</t>
  </si>
  <si>
    <t>budynek mieszkalny - ul. Brzeska 51</t>
  </si>
  <si>
    <t xml:space="preserve">Lubraniec ul. Brzeska 51 dz. nr 216     </t>
  </si>
  <si>
    <t>budynek gospodarczy- ul. Brzeska 51</t>
  </si>
  <si>
    <t>buynek - internat.- ul. Kościuszki 14</t>
  </si>
  <si>
    <t>budynek mieszk.- ul. Kościuszki 14</t>
  </si>
  <si>
    <t>bud. mieszkalny- ul. Kościuszki 14</t>
  </si>
  <si>
    <t>budynke inwent.-ul. Kościuszki 14</t>
  </si>
  <si>
    <t>Tabela 3</t>
  </si>
  <si>
    <t>Poradnia Psychologiczno-Pedagogiczna w Lubieniu Kujawskim</t>
  </si>
  <si>
    <t>Lubień Kujawski ul.Wojska Polskiego</t>
  </si>
  <si>
    <t xml:space="preserve">dz. nr 425/1 udział 1333/5591 części </t>
  </si>
  <si>
    <t>Lokal użytkowy nr 2</t>
  </si>
  <si>
    <t xml:space="preserve">udział wynoszący 1333/5591 części </t>
  </si>
  <si>
    <t xml:space="preserve">Dom Pomocy Społecznej dla Osób Przewlekle Psychicznie Chorych w Kurowie </t>
  </si>
  <si>
    <t>Kurowo Parcele dz. nr 44, 45/4</t>
  </si>
  <si>
    <t xml:space="preserve">Wartość </t>
  </si>
  <si>
    <t>Dom Pomocy Społecznej dla Osób Umysłowo Chorych w Wilkowiczkach</t>
  </si>
  <si>
    <t>budynek sali terapii</t>
  </si>
  <si>
    <t>budynek garaży</t>
  </si>
  <si>
    <t>budynek kostnicy</t>
  </si>
  <si>
    <t>budynek pralni mechanicznej</t>
  </si>
  <si>
    <t>budynek dozorcówki</t>
  </si>
  <si>
    <t>budynek agregatorowni</t>
  </si>
  <si>
    <t>Zespół Szkół w Lubrańcu-Marysinie</t>
  </si>
  <si>
    <t>garaże</t>
  </si>
  <si>
    <t>budynke nauczycielski</t>
  </si>
  <si>
    <t>budynek mieszkalny stary</t>
  </si>
  <si>
    <t xml:space="preserve">budynek szkolny stary </t>
  </si>
  <si>
    <t>piwnica</t>
  </si>
  <si>
    <t>budynek szkolny nowy</t>
  </si>
  <si>
    <t>zbiornik kanalizacyjny</t>
  </si>
  <si>
    <t>Zespół Szkół w Chodczu</t>
  </si>
  <si>
    <t>Chodecz dz. nr 505</t>
  </si>
  <si>
    <t xml:space="preserve">Dom Dziecka w Lubieniu Kujawskim </t>
  </si>
  <si>
    <t>Lubień Kujawski dz. nr 307/2</t>
  </si>
  <si>
    <t>Lubień Kujawski dz. nr 305/3</t>
  </si>
  <si>
    <t>Pałac-budynek główny</t>
  </si>
  <si>
    <t>Powiatowy Zarząd Dróg we Włocławku z/s w Jarantowicach</t>
  </si>
  <si>
    <t>Jarantowice dz. nr 104/2</t>
  </si>
  <si>
    <t>Powiatowe Centrum Pomocy Rodzinie we Włocławku</t>
  </si>
  <si>
    <t>udział 3/8 w dz. nr 82 - W-ek ul. Brzeska</t>
  </si>
  <si>
    <t>Dom Pomocy Społecznej dla Osób Przewlekle Somatycznie Chorych w Kowalu</t>
  </si>
  <si>
    <t xml:space="preserve">Kowal dz. nr 781/1, 781/2, 781/3, 782 </t>
  </si>
  <si>
    <t>Starostwo Powiatowe we Włocławku</t>
  </si>
  <si>
    <t>udział 2425/2675 w dz. nr 86/4 - W-ek                 ul Cyganka 28</t>
  </si>
  <si>
    <t>udział 2425/2675 w dz. nr 86/8 - W-ek                 ul Cyganka 28</t>
  </si>
  <si>
    <t>Zespół Szkół w Kowalu</t>
  </si>
  <si>
    <t>Chodecz dz. nr 838/5, 838/6, 838/7, 956, 1341, 1340</t>
  </si>
  <si>
    <t>budynek dydaktyczno-garażowy</t>
  </si>
  <si>
    <t xml:space="preserve">Powiatowy Urząd Pracy we Włocławku </t>
  </si>
  <si>
    <t>Włocławek ul. Kapitulna 24 dz. nr 5/12</t>
  </si>
  <si>
    <t>Włocławek ul. Kapitulna 24 dz. nr 5/6</t>
  </si>
  <si>
    <t>Zespół Szkół w Izbicy Kujawskiej</t>
  </si>
  <si>
    <t xml:space="preserve">udział 1512/2649 w dz. nr 78 Izbica Kuj. </t>
  </si>
  <si>
    <t>Izbica Kujawska - dz. nr 279</t>
  </si>
  <si>
    <t>Zespół Szkół i Rolnicze Centrum Kształcenia Ustawicznego w Starym Brześciu</t>
  </si>
  <si>
    <t>Stary Brześć Parcele dz. nr 63/2, 83/3, 63/4, 83/10, 83/11, 83/12, 135, 165, 167, 168, 169, 170/2, 171</t>
  </si>
  <si>
    <t>Tabela 4</t>
  </si>
  <si>
    <t>Tabela 5</t>
  </si>
  <si>
    <t>Tabela 6</t>
  </si>
  <si>
    <t>Tabela 7</t>
  </si>
  <si>
    <t>Tabela 8</t>
  </si>
  <si>
    <t>Tabela 9</t>
  </si>
  <si>
    <t>Tabela 10</t>
  </si>
  <si>
    <t>Tabela 11</t>
  </si>
  <si>
    <t>Tabela 12</t>
  </si>
  <si>
    <t>Tabela 13</t>
  </si>
  <si>
    <t>Tabela 14</t>
  </si>
  <si>
    <t>Tabela 15</t>
  </si>
  <si>
    <t>Tabela 16</t>
  </si>
  <si>
    <t xml:space="preserve">Pod pojęcie mienia komunalnego przyjęto grunty oraz budynki, budowle i urządzenia </t>
  </si>
  <si>
    <t xml:space="preserve">budynki i budowle </t>
  </si>
  <si>
    <t>Lubraniec Parc. dz. nr 122, 124, 127/1, 127/2</t>
  </si>
  <si>
    <t>Chodecz dz.nr 371</t>
  </si>
  <si>
    <t>łuk drogowy (od p. Kmieć)</t>
  </si>
  <si>
    <t>rozdzielnia elektryczna</t>
  </si>
  <si>
    <t>chodniki</t>
  </si>
  <si>
    <t>bariera ochronna</t>
  </si>
  <si>
    <t>Wilkowiczki dz.nr 6/3, 6/4, 6/5, 6/6, 6/8, 6/11</t>
  </si>
  <si>
    <t>budynek administracyjny (pałac)</t>
  </si>
  <si>
    <r>
      <t xml:space="preserve">bud. mieszkańców domu </t>
    </r>
    <r>
      <rPr>
        <sz val="8"/>
        <rFont val="Arial CE"/>
        <family val="2"/>
      </rPr>
      <t>z zapleczem</t>
    </r>
  </si>
  <si>
    <t>budynek oczyszczalni ścieków</t>
  </si>
  <si>
    <t xml:space="preserve">sieć zewnętrzna wod-kan, telefoniczna </t>
  </si>
  <si>
    <t>oświetlenie zewn. energetyczne</t>
  </si>
  <si>
    <t>ogrodzenie z siatką, bramami</t>
  </si>
  <si>
    <t xml:space="preserve">kotłownia olejowa </t>
  </si>
  <si>
    <t xml:space="preserve">budynek dobudowany </t>
  </si>
  <si>
    <t xml:space="preserve">instalacja elektryczna </t>
  </si>
  <si>
    <t>park</t>
  </si>
  <si>
    <t xml:space="preserve">pozostałe grunty </t>
  </si>
  <si>
    <t>Informacja o stanie mienia komunalnego na dzień 31 grudnia 2005r.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</si>
</sst>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.5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2" fontId="0" fillId="0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right" vertical="center"/>
    </xf>
    <xf numFmtId="2" fontId="0" fillId="0" borderId="5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right" vertical="center"/>
    </xf>
    <xf numFmtId="2" fontId="6" fillId="0" borderId="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right" vertical="center"/>
    </xf>
    <xf numFmtId="2" fontId="6" fillId="0" borderId="9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4" fontId="6" fillId="0" borderId="9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left" vertical="center" wrapText="1"/>
    </xf>
    <xf numFmtId="2" fontId="0" fillId="0" borderId="8" xfId="0" applyNumberFormat="1" applyFont="1" applyFill="1" applyBorder="1" applyAlignment="1">
      <alignment vertical="center" wrapText="1"/>
    </xf>
    <xf numFmtId="2" fontId="0" fillId="0" borderId="9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47"/>
  <sheetViews>
    <sheetView tabSelected="1" zoomScale="85" zoomScaleNormal="85" zoomScaleSheetLayoutView="100" workbookViewId="0" topLeftCell="A1">
      <selection activeCell="I14" sqref="I14"/>
    </sheetView>
  </sheetViews>
  <sheetFormatPr defaultColWidth="9.00390625" defaultRowHeight="12.75"/>
  <cols>
    <col min="1" max="1" width="5.125" style="0" customWidth="1"/>
    <col min="2" max="2" width="30.75390625" style="0" customWidth="1"/>
    <col min="3" max="3" width="16.75390625" style="0" customWidth="1"/>
    <col min="4" max="4" width="23.00390625" style="0" customWidth="1"/>
  </cols>
  <sheetData>
    <row r="3" spans="1:4" s="7" customFormat="1" ht="17.25" customHeight="1">
      <c r="A3" s="5" t="s">
        <v>196</v>
      </c>
      <c r="B3" s="5"/>
      <c r="C3" s="5"/>
      <c r="D3" s="6"/>
    </row>
    <row r="4" spans="1:4" s="7" customFormat="1" ht="17.25" customHeight="1">
      <c r="A4" s="5"/>
      <c r="B4" s="5"/>
      <c r="C4" s="5"/>
      <c r="D4" s="6"/>
    </row>
    <row r="5" spans="1:4" s="7" customFormat="1" ht="17.25" customHeight="1">
      <c r="A5" s="49"/>
      <c r="B5" s="5"/>
      <c r="C5" s="5"/>
      <c r="D5" s="6"/>
    </row>
    <row r="6" spans="1:4" s="7" customFormat="1" ht="17.25" customHeight="1">
      <c r="A6" s="49" t="s">
        <v>176</v>
      </c>
      <c r="B6" s="5"/>
      <c r="C6" s="5"/>
      <c r="D6" s="6"/>
    </row>
    <row r="7" spans="1:4" s="7" customFormat="1" ht="17.25" customHeight="1">
      <c r="A7" s="49" t="s">
        <v>91</v>
      </c>
      <c r="B7" s="5"/>
      <c r="C7" s="5"/>
      <c r="D7" s="6"/>
    </row>
    <row r="8" spans="1:4" s="7" customFormat="1" ht="17.25" customHeight="1">
      <c r="A8" s="49"/>
      <c r="B8" s="5"/>
      <c r="C8" s="5"/>
      <c r="D8" s="6"/>
    </row>
    <row r="9" spans="1:4" s="7" customFormat="1" ht="12.75" customHeight="1">
      <c r="A9" s="117" t="s">
        <v>94</v>
      </c>
      <c r="B9" s="5"/>
      <c r="C9" s="5"/>
      <c r="D9" s="6"/>
    </row>
    <row r="10" spans="1:4" s="7" customFormat="1" ht="12.75" customHeight="1">
      <c r="A10" s="48" t="s">
        <v>92</v>
      </c>
      <c r="B10" s="5"/>
      <c r="C10" s="5"/>
      <c r="D10" s="6"/>
    </row>
    <row r="11" spans="1:4" s="7" customFormat="1" ht="12.75" customHeight="1">
      <c r="A11" s="8"/>
      <c r="B11" s="8"/>
      <c r="C11" s="9"/>
      <c r="D11" s="6"/>
    </row>
    <row r="12" spans="1:4" s="61" customFormat="1" ht="13.5" customHeight="1">
      <c r="A12" s="62" t="s">
        <v>0</v>
      </c>
      <c r="B12" s="62" t="s">
        <v>96</v>
      </c>
      <c r="C12" s="60" t="s">
        <v>97</v>
      </c>
      <c r="D12" s="62" t="s">
        <v>98</v>
      </c>
    </row>
    <row r="13" spans="1:4" s="7" customFormat="1" ht="14.25" customHeight="1">
      <c r="A13" s="51" t="s">
        <v>1</v>
      </c>
      <c r="B13" s="63" t="s">
        <v>2</v>
      </c>
      <c r="C13" s="52"/>
      <c r="D13" s="52"/>
    </row>
    <row r="14" spans="1:4" s="7" customFormat="1" ht="12.75">
      <c r="A14" s="52">
        <v>1</v>
      </c>
      <c r="B14" s="53" t="s">
        <v>99</v>
      </c>
      <c r="C14" s="54">
        <v>9120</v>
      </c>
      <c r="D14" s="55" t="s">
        <v>3</v>
      </c>
    </row>
    <row r="15" spans="1:4" s="7" customFormat="1" ht="12.75">
      <c r="A15" s="52">
        <v>2</v>
      </c>
      <c r="B15" s="53" t="s">
        <v>101</v>
      </c>
      <c r="C15" s="56">
        <v>158</v>
      </c>
      <c r="D15" s="55" t="s">
        <v>3</v>
      </c>
    </row>
    <row r="16" spans="1:4" s="7" customFormat="1" ht="12.75">
      <c r="A16" s="52">
        <v>3</v>
      </c>
      <c r="B16" s="53" t="s">
        <v>100</v>
      </c>
      <c r="C16" s="56">
        <v>1240</v>
      </c>
      <c r="D16" s="55" t="s">
        <v>3</v>
      </c>
    </row>
    <row r="17" spans="1:4" s="7" customFormat="1" ht="12.75">
      <c r="A17" s="52">
        <v>4</v>
      </c>
      <c r="B17" s="53" t="s">
        <v>102</v>
      </c>
      <c r="C17" s="56">
        <v>123400</v>
      </c>
      <c r="D17" s="55" t="s">
        <v>3</v>
      </c>
    </row>
    <row r="18" spans="1:4" s="7" customFormat="1" ht="12.75">
      <c r="A18" s="52"/>
      <c r="B18" s="58" t="s">
        <v>4</v>
      </c>
      <c r="C18" s="57">
        <f>SUM(C14:C17)</f>
        <v>133918</v>
      </c>
      <c r="D18" s="52"/>
    </row>
    <row r="19" spans="1:4" s="7" customFormat="1" ht="12.75">
      <c r="A19" s="51" t="s">
        <v>5</v>
      </c>
      <c r="B19" s="63" t="s">
        <v>6</v>
      </c>
      <c r="C19" s="57"/>
      <c r="D19" s="52"/>
    </row>
    <row r="20" spans="1:4" s="7" customFormat="1" ht="12.75">
      <c r="A20" s="52">
        <v>1</v>
      </c>
      <c r="B20" s="53" t="s">
        <v>8</v>
      </c>
      <c r="C20" s="56">
        <v>91940.4</v>
      </c>
      <c r="D20" s="55" t="s">
        <v>3</v>
      </c>
    </row>
    <row r="21" spans="1:4" s="7" customFormat="1" ht="12.75">
      <c r="A21" s="52">
        <v>2</v>
      </c>
      <c r="B21" s="53" t="s">
        <v>7</v>
      </c>
      <c r="C21" s="56">
        <v>66004.5</v>
      </c>
      <c r="D21" s="55" t="s">
        <v>3</v>
      </c>
    </row>
    <row r="22" spans="1:4" s="7" customFormat="1" ht="12.75">
      <c r="A22" s="52">
        <v>3</v>
      </c>
      <c r="B22" s="53" t="s">
        <v>38</v>
      </c>
      <c r="C22" s="56">
        <v>9574.23</v>
      </c>
      <c r="D22" s="55" t="s">
        <v>3</v>
      </c>
    </row>
    <row r="23" spans="1:4" s="7" customFormat="1" ht="12.75">
      <c r="A23" s="52">
        <v>4</v>
      </c>
      <c r="B23" s="53" t="s">
        <v>37</v>
      </c>
      <c r="C23" s="56">
        <v>0</v>
      </c>
      <c r="D23" s="55" t="s">
        <v>3</v>
      </c>
    </row>
    <row r="24" spans="1:4" s="7" customFormat="1" ht="12.75">
      <c r="A24" s="52">
        <v>5</v>
      </c>
      <c r="B24" s="53" t="s">
        <v>14</v>
      </c>
      <c r="C24" s="56">
        <v>15139.03</v>
      </c>
      <c r="D24" s="55" t="s">
        <v>3</v>
      </c>
    </row>
    <row r="25" spans="1:4" s="7" customFormat="1" ht="12.75">
      <c r="A25" s="52">
        <v>6</v>
      </c>
      <c r="B25" s="53" t="s">
        <v>48</v>
      </c>
      <c r="C25" s="56">
        <v>18387.09</v>
      </c>
      <c r="D25" s="55" t="s">
        <v>3</v>
      </c>
    </row>
    <row r="26" spans="1:4" s="7" customFormat="1" ht="12.75">
      <c r="A26" s="52">
        <v>7</v>
      </c>
      <c r="B26" s="53" t="s">
        <v>48</v>
      </c>
      <c r="C26" s="56">
        <v>2892.63</v>
      </c>
      <c r="D26" s="55" t="s">
        <v>3</v>
      </c>
    </row>
    <row r="27" spans="1:4" s="7" customFormat="1" ht="12.75">
      <c r="A27" s="52"/>
      <c r="B27" s="58" t="s">
        <v>4</v>
      </c>
      <c r="C27" s="57">
        <f>SUM(C20:C26)</f>
        <v>203937.88</v>
      </c>
      <c r="D27" s="52"/>
    </row>
    <row r="28" spans="1:4" s="7" customFormat="1" ht="12.75">
      <c r="A28" s="52"/>
      <c r="B28" s="58"/>
      <c r="C28" s="58" t="s">
        <v>103</v>
      </c>
      <c r="D28" s="57">
        <f>SUM(C18,C27)</f>
        <v>337855.88</v>
      </c>
    </row>
    <row r="29" spans="1:4" s="7" customFormat="1" ht="12.75">
      <c r="A29" s="11"/>
      <c r="B29" s="12"/>
      <c r="C29" s="12"/>
      <c r="D29" s="13"/>
    </row>
    <row r="30" spans="1:4" s="7" customFormat="1" ht="12.75">
      <c r="A30" s="118" t="s">
        <v>93</v>
      </c>
      <c r="B30" s="12"/>
      <c r="C30" s="12"/>
      <c r="D30" s="13"/>
    </row>
    <row r="31" spans="1:4" s="7" customFormat="1" ht="12.75">
      <c r="A31" s="59" t="s">
        <v>95</v>
      </c>
      <c r="B31" s="12"/>
      <c r="C31" s="12"/>
      <c r="D31" s="13"/>
    </row>
    <row r="32" spans="1:4" s="7" customFormat="1" ht="12.75">
      <c r="A32" s="59"/>
      <c r="B32" s="12"/>
      <c r="C32" s="12"/>
      <c r="D32" s="13"/>
    </row>
    <row r="33" spans="1:4" s="7" customFormat="1" ht="12.75">
      <c r="A33" s="62" t="s">
        <v>0</v>
      </c>
      <c r="B33" s="62" t="s">
        <v>96</v>
      </c>
      <c r="C33" s="60" t="s">
        <v>97</v>
      </c>
      <c r="D33" s="62" t="s">
        <v>98</v>
      </c>
    </row>
    <row r="34" spans="1:4" s="7" customFormat="1" ht="12.75">
      <c r="A34" s="51" t="s">
        <v>9</v>
      </c>
      <c r="B34" s="63" t="s">
        <v>2</v>
      </c>
      <c r="C34" s="56"/>
      <c r="D34" s="52"/>
    </row>
    <row r="35" spans="1:4" s="7" customFormat="1" ht="12.75">
      <c r="A35" s="52">
        <v>1</v>
      </c>
      <c r="B35" s="64" t="s">
        <v>104</v>
      </c>
      <c r="C35" s="65"/>
      <c r="D35" s="67"/>
    </row>
    <row r="36" spans="1:4" s="7" customFormat="1" ht="12.75">
      <c r="A36" s="52">
        <v>2</v>
      </c>
      <c r="B36" s="69" t="s">
        <v>107</v>
      </c>
      <c r="C36" s="81">
        <v>88137.2</v>
      </c>
      <c r="D36" s="68" t="s">
        <v>3</v>
      </c>
    </row>
    <row r="37" spans="1:4" s="7" customFormat="1" ht="12.75">
      <c r="A37" s="52"/>
      <c r="B37" s="82" t="s">
        <v>121</v>
      </c>
      <c r="C37" s="66">
        <f>SUM(C36)</f>
        <v>88137.2</v>
      </c>
      <c r="D37" s="68"/>
    </row>
    <row r="38" spans="1:4" s="7" customFormat="1" ht="12.75">
      <c r="A38" s="51" t="s">
        <v>10</v>
      </c>
      <c r="B38" s="63" t="s">
        <v>6</v>
      </c>
      <c r="C38" s="56"/>
      <c r="D38" s="52"/>
    </row>
    <row r="39" spans="1:4" s="7" customFormat="1" ht="12.75">
      <c r="A39" s="52">
        <v>1</v>
      </c>
      <c r="B39" s="53" t="s">
        <v>105</v>
      </c>
      <c r="C39" s="56">
        <v>272841.45</v>
      </c>
      <c r="D39" s="55" t="s">
        <v>3</v>
      </c>
    </row>
    <row r="40" spans="1:4" s="7" customFormat="1" ht="12.75">
      <c r="A40" s="52">
        <v>2</v>
      </c>
      <c r="B40" s="53" t="s">
        <v>106</v>
      </c>
      <c r="C40" s="56">
        <v>20322.72</v>
      </c>
      <c r="D40" s="55" t="s">
        <v>3</v>
      </c>
    </row>
    <row r="41" spans="1:4" s="7" customFormat="1" ht="12.75">
      <c r="A41" s="52">
        <v>3</v>
      </c>
      <c r="B41" s="53" t="s">
        <v>108</v>
      </c>
      <c r="C41" s="56">
        <v>4384.64</v>
      </c>
      <c r="D41" s="55" t="s">
        <v>3</v>
      </c>
    </row>
    <row r="42" spans="1:4" s="7" customFormat="1" ht="12.75">
      <c r="A42" s="52">
        <v>4</v>
      </c>
      <c r="B42" s="53" t="s">
        <v>111</v>
      </c>
      <c r="C42" s="56">
        <v>127828.72</v>
      </c>
      <c r="D42" s="55" t="s">
        <v>3</v>
      </c>
    </row>
    <row r="43" spans="1:4" s="7" customFormat="1" ht="12.75">
      <c r="A43" s="52">
        <v>5</v>
      </c>
      <c r="B43" s="53" t="s">
        <v>109</v>
      </c>
      <c r="C43" s="56">
        <v>268051.69</v>
      </c>
      <c r="D43" s="55" t="s">
        <v>3</v>
      </c>
    </row>
    <row r="44" spans="1:4" s="7" customFormat="1" ht="12.75">
      <c r="A44" s="52">
        <v>6</v>
      </c>
      <c r="B44" s="53" t="s">
        <v>110</v>
      </c>
      <c r="C44" s="56">
        <v>25881.15</v>
      </c>
      <c r="D44" s="55" t="s">
        <v>3</v>
      </c>
    </row>
    <row r="45" spans="1:4" s="7" customFormat="1" ht="12.75">
      <c r="A45" s="52">
        <v>7</v>
      </c>
      <c r="B45" s="53" t="s">
        <v>112</v>
      </c>
      <c r="C45" s="56">
        <v>6633.34</v>
      </c>
      <c r="D45" s="55" t="s">
        <v>3</v>
      </c>
    </row>
    <row r="46" spans="1:4" s="7" customFormat="1" ht="12.75">
      <c r="A46" s="52">
        <v>8</v>
      </c>
      <c r="B46" s="53" t="s">
        <v>39</v>
      </c>
      <c r="C46" s="56">
        <v>1683.21</v>
      </c>
      <c r="D46" s="55" t="s">
        <v>3</v>
      </c>
    </row>
    <row r="47" spans="1:4" s="7" customFormat="1" ht="12.75">
      <c r="A47" s="52">
        <v>9</v>
      </c>
      <c r="B47" s="53" t="s">
        <v>40</v>
      </c>
      <c r="C47" s="56">
        <v>22626.6</v>
      </c>
      <c r="D47" s="55" t="s">
        <v>3</v>
      </c>
    </row>
    <row r="48" spans="1:4" s="7" customFormat="1" ht="12.75">
      <c r="A48" s="52">
        <v>10</v>
      </c>
      <c r="B48" s="53" t="s">
        <v>52</v>
      </c>
      <c r="C48" s="56">
        <v>908633.55</v>
      </c>
      <c r="D48" s="55" t="s">
        <v>3</v>
      </c>
    </row>
    <row r="49" spans="1:4" s="7" customFormat="1" ht="12.75">
      <c r="A49" s="52">
        <v>11</v>
      </c>
      <c r="B49" s="53" t="s">
        <v>41</v>
      </c>
      <c r="C49" s="56">
        <v>14007.94</v>
      </c>
      <c r="D49" s="55" t="s">
        <v>3</v>
      </c>
    </row>
    <row r="50" spans="1:4" s="7" customFormat="1" ht="12.75">
      <c r="A50" s="52">
        <v>12</v>
      </c>
      <c r="B50" s="53" t="s">
        <v>42</v>
      </c>
      <c r="C50" s="56">
        <v>1473.33</v>
      </c>
      <c r="D50" s="55" t="s">
        <v>3</v>
      </c>
    </row>
    <row r="51" spans="1:4" s="7" customFormat="1" ht="12.75">
      <c r="A51" s="52">
        <v>13</v>
      </c>
      <c r="B51" s="53" t="s">
        <v>43</v>
      </c>
      <c r="C51" s="56">
        <v>17244.64</v>
      </c>
      <c r="D51" s="55" t="s">
        <v>3</v>
      </c>
    </row>
    <row r="52" spans="1:4" s="7" customFormat="1" ht="12.75">
      <c r="A52" s="52">
        <v>14</v>
      </c>
      <c r="B52" s="53" t="s">
        <v>44</v>
      </c>
      <c r="C52" s="56">
        <v>9645.39</v>
      </c>
      <c r="D52" s="55" t="s">
        <v>3</v>
      </c>
    </row>
    <row r="53" spans="1:4" s="7" customFormat="1" ht="12.75">
      <c r="A53" s="52">
        <v>15</v>
      </c>
      <c r="B53" s="53" t="s">
        <v>45</v>
      </c>
      <c r="C53" s="56">
        <v>1229.56</v>
      </c>
      <c r="D53" s="55" t="s">
        <v>3</v>
      </c>
    </row>
    <row r="54" spans="1:4" s="7" customFormat="1" ht="12.75">
      <c r="A54" s="52">
        <v>16</v>
      </c>
      <c r="B54" s="53" t="s">
        <v>53</v>
      </c>
      <c r="C54" s="56">
        <v>40590.41</v>
      </c>
      <c r="D54" s="55" t="s">
        <v>3</v>
      </c>
    </row>
    <row r="55" spans="1:4" s="7" customFormat="1" ht="12.75">
      <c r="A55" s="52"/>
      <c r="B55" s="58" t="s">
        <v>4</v>
      </c>
      <c r="C55" s="57">
        <f>SUM(C39:C54)</f>
        <v>1743078.3399999996</v>
      </c>
      <c r="D55" s="52"/>
    </row>
    <row r="56" spans="1:4" s="7" customFormat="1" ht="12.75">
      <c r="A56" s="52"/>
      <c r="B56" s="58"/>
      <c r="C56" s="58" t="s">
        <v>103</v>
      </c>
      <c r="D56" s="57">
        <f>SUM(C37,C55)</f>
        <v>1831215.5399999996</v>
      </c>
    </row>
    <row r="57" spans="1:4" s="7" customFormat="1" ht="12.75">
      <c r="A57" s="11"/>
      <c r="B57" s="12"/>
      <c r="C57" s="12"/>
      <c r="D57" s="13"/>
    </row>
    <row r="58" spans="1:4" s="7" customFormat="1" ht="12.75">
      <c r="A58" s="118" t="s">
        <v>113</v>
      </c>
      <c r="B58" s="12"/>
      <c r="C58" s="12"/>
      <c r="D58" s="13"/>
    </row>
    <row r="59" spans="1:4" s="10" customFormat="1" ht="12.75">
      <c r="A59" s="59" t="s">
        <v>114</v>
      </c>
      <c r="B59" s="12"/>
      <c r="C59" s="12"/>
      <c r="D59" s="13"/>
    </row>
    <row r="60" spans="1:4" s="7" customFormat="1" ht="12.75">
      <c r="A60" s="59"/>
      <c r="B60" s="12"/>
      <c r="C60" s="12"/>
      <c r="D60" s="13"/>
    </row>
    <row r="61" spans="1:4" s="7" customFormat="1" ht="15" customHeight="1">
      <c r="A61" s="62" t="s">
        <v>0</v>
      </c>
      <c r="B61" s="62" t="s">
        <v>96</v>
      </c>
      <c r="C61" s="60" t="s">
        <v>97</v>
      </c>
      <c r="D61" s="62" t="s">
        <v>98</v>
      </c>
    </row>
    <row r="62" spans="1:4" s="7" customFormat="1" ht="13.5" customHeight="1">
      <c r="A62" s="51" t="s">
        <v>1</v>
      </c>
      <c r="B62" s="63" t="s">
        <v>2</v>
      </c>
      <c r="C62" s="52"/>
      <c r="D62" s="52"/>
    </row>
    <row r="63" spans="1:4" s="7" customFormat="1" ht="13.5" customHeight="1">
      <c r="A63" s="67">
        <v>1</v>
      </c>
      <c r="B63" s="73" t="s">
        <v>115</v>
      </c>
      <c r="C63" s="84">
        <v>2500</v>
      </c>
      <c r="D63" s="74" t="s">
        <v>3</v>
      </c>
    </row>
    <row r="64" spans="1:4" s="7" customFormat="1" ht="13.5" customHeight="1">
      <c r="A64" s="75"/>
      <c r="B64" s="76" t="s">
        <v>116</v>
      </c>
      <c r="C64" s="77"/>
      <c r="D64" s="68"/>
    </row>
    <row r="65" spans="1:4" s="7" customFormat="1" ht="13.5" customHeight="1">
      <c r="A65" s="75"/>
      <c r="B65" s="83" t="s">
        <v>121</v>
      </c>
      <c r="C65" s="77">
        <f>SUM(C63:C64)</f>
        <v>2500</v>
      </c>
      <c r="D65" s="68"/>
    </row>
    <row r="66" spans="1:4" s="7" customFormat="1" ht="13.5" customHeight="1">
      <c r="A66" s="51" t="s">
        <v>10</v>
      </c>
      <c r="B66" s="63" t="s">
        <v>6</v>
      </c>
      <c r="C66" s="56"/>
      <c r="D66" s="52"/>
    </row>
    <row r="67" spans="1:4" s="7" customFormat="1" ht="13.5" customHeight="1">
      <c r="A67" s="78">
        <v>1</v>
      </c>
      <c r="B67" s="79" t="s">
        <v>117</v>
      </c>
      <c r="C67" s="65">
        <v>67300</v>
      </c>
      <c r="D67" s="74" t="s">
        <v>3</v>
      </c>
    </row>
    <row r="68" spans="1:4" s="7" customFormat="1" ht="13.5" customHeight="1">
      <c r="A68" s="75"/>
      <c r="B68" s="76" t="s">
        <v>118</v>
      </c>
      <c r="C68" s="66"/>
      <c r="D68" s="68"/>
    </row>
    <row r="69" spans="1:4" s="7" customFormat="1" ht="13.5" customHeight="1">
      <c r="A69" s="75"/>
      <c r="B69" s="83" t="s">
        <v>121</v>
      </c>
      <c r="C69" s="66">
        <f>SUM(C67:C68)</f>
        <v>67300</v>
      </c>
      <c r="D69" s="68"/>
    </row>
    <row r="70" spans="1:4" s="7" customFormat="1" ht="13.5" customHeight="1">
      <c r="A70" s="52"/>
      <c r="B70" s="70"/>
      <c r="C70" s="58" t="s">
        <v>103</v>
      </c>
      <c r="D70" s="71">
        <f>SUM(C65,C69)</f>
        <v>69800</v>
      </c>
    </row>
    <row r="71" spans="1:4" s="10" customFormat="1" ht="12.75">
      <c r="A71" s="11"/>
      <c r="B71" s="14"/>
      <c r="C71" s="13"/>
      <c r="D71" s="15"/>
    </row>
    <row r="72" spans="1:4" s="7" customFormat="1" ht="12.75">
      <c r="A72" s="118" t="s">
        <v>163</v>
      </c>
      <c r="B72" s="12"/>
      <c r="C72" s="12"/>
      <c r="D72" s="13"/>
    </row>
    <row r="73" spans="1:4" s="7" customFormat="1" ht="12.75">
      <c r="A73" s="59" t="s">
        <v>119</v>
      </c>
      <c r="B73" s="12"/>
      <c r="C73" s="12"/>
      <c r="D73" s="13"/>
    </row>
    <row r="74" spans="1:4" s="7" customFormat="1" ht="12.75">
      <c r="A74" s="59"/>
      <c r="B74" s="12"/>
      <c r="C74" s="12"/>
      <c r="D74" s="13"/>
    </row>
    <row r="75" spans="1:4" s="7" customFormat="1" ht="12.75">
      <c r="A75" s="62" t="s">
        <v>0</v>
      </c>
      <c r="B75" s="62" t="s">
        <v>96</v>
      </c>
      <c r="C75" s="60" t="s">
        <v>97</v>
      </c>
      <c r="D75" s="62" t="s">
        <v>98</v>
      </c>
    </row>
    <row r="76" spans="1:4" s="7" customFormat="1" ht="12.75">
      <c r="A76" s="51" t="s">
        <v>9</v>
      </c>
      <c r="B76" s="63" t="s">
        <v>2</v>
      </c>
      <c r="C76" s="56"/>
      <c r="D76" s="52"/>
    </row>
    <row r="77" spans="1:4" s="7" customFormat="1" ht="12.75">
      <c r="A77" s="52">
        <v>1</v>
      </c>
      <c r="B77" s="53" t="s">
        <v>120</v>
      </c>
      <c r="C77" s="56">
        <v>157997.02</v>
      </c>
      <c r="D77" s="80" t="s">
        <v>33</v>
      </c>
    </row>
    <row r="78" spans="1:4" s="7" customFormat="1" ht="12.75">
      <c r="A78" s="52"/>
      <c r="B78" s="58" t="s">
        <v>4</v>
      </c>
      <c r="C78" s="57">
        <f>SUM(C77:C77)</f>
        <v>157997.02</v>
      </c>
      <c r="D78" s="55"/>
    </row>
    <row r="79" spans="1:4" s="7" customFormat="1" ht="12.75">
      <c r="A79" s="51" t="s">
        <v>10</v>
      </c>
      <c r="B79" s="63" t="s">
        <v>6</v>
      </c>
      <c r="C79" s="56"/>
      <c r="D79" s="52"/>
    </row>
    <row r="80" spans="1:4" s="7" customFormat="1" ht="12.75">
      <c r="A80" s="52">
        <v>1</v>
      </c>
      <c r="B80" s="53" t="s">
        <v>61</v>
      </c>
      <c r="C80" s="56">
        <v>930885.19</v>
      </c>
      <c r="D80" s="80" t="s">
        <v>33</v>
      </c>
    </row>
    <row r="81" spans="1:4" s="7" customFormat="1" ht="12.75">
      <c r="A81" s="52">
        <v>2</v>
      </c>
      <c r="B81" s="53" t="s">
        <v>16</v>
      </c>
      <c r="C81" s="56">
        <v>211947.46</v>
      </c>
      <c r="D81" s="80" t="s">
        <v>33</v>
      </c>
    </row>
    <row r="82" spans="1:4" s="7" customFormat="1" ht="12.75">
      <c r="A82" s="52">
        <v>3</v>
      </c>
      <c r="B82" s="53" t="s">
        <v>78</v>
      </c>
      <c r="C82" s="56">
        <v>3751712.78</v>
      </c>
      <c r="D82" s="80" t="s">
        <v>33</v>
      </c>
    </row>
    <row r="83" spans="1:4" s="7" customFormat="1" ht="12.75">
      <c r="A83" s="52">
        <v>4</v>
      </c>
      <c r="B83" s="53" t="s">
        <v>11</v>
      </c>
      <c r="C83" s="56">
        <v>32232.11</v>
      </c>
      <c r="D83" s="80" t="s">
        <v>33</v>
      </c>
    </row>
    <row r="84" spans="1:4" s="7" customFormat="1" ht="12.75">
      <c r="A84" s="52">
        <v>5</v>
      </c>
      <c r="B84" s="53" t="s">
        <v>79</v>
      </c>
      <c r="C84" s="56">
        <v>134031</v>
      </c>
      <c r="D84" s="80" t="s">
        <v>33</v>
      </c>
    </row>
    <row r="85" spans="1:4" s="7" customFormat="1" ht="12.75">
      <c r="A85" s="52">
        <v>6</v>
      </c>
      <c r="B85" s="53" t="s">
        <v>80</v>
      </c>
      <c r="C85" s="56">
        <v>12918.97</v>
      </c>
      <c r="D85" s="80" t="s">
        <v>33</v>
      </c>
    </row>
    <row r="86" spans="1:4" s="7" customFormat="1" ht="12.75">
      <c r="A86" s="52">
        <v>7</v>
      </c>
      <c r="B86" s="53" t="s">
        <v>12</v>
      </c>
      <c r="C86" s="56">
        <v>53526.4</v>
      </c>
      <c r="D86" s="80" t="s">
        <v>33</v>
      </c>
    </row>
    <row r="87" spans="1:4" s="7" customFormat="1" ht="12.75">
      <c r="A87" s="52">
        <v>8</v>
      </c>
      <c r="B87" s="53" t="s">
        <v>81</v>
      </c>
      <c r="C87" s="56">
        <v>260618.96</v>
      </c>
      <c r="D87" s="80" t="s">
        <v>33</v>
      </c>
    </row>
    <row r="88" spans="1:4" s="7" customFormat="1" ht="12.75">
      <c r="A88" s="50"/>
      <c r="B88" s="58" t="s">
        <v>4</v>
      </c>
      <c r="C88" s="57">
        <f>SUM(C80:C87)</f>
        <v>5387872.87</v>
      </c>
      <c r="D88" s="55"/>
    </row>
    <row r="89" spans="1:4" s="10" customFormat="1" ht="12.75">
      <c r="A89" s="50"/>
      <c r="B89" s="50"/>
      <c r="C89" s="58" t="s">
        <v>103</v>
      </c>
      <c r="D89" s="71">
        <f>SUM(C78,C88)</f>
        <v>5545869.89</v>
      </c>
    </row>
    <row r="90" spans="1:4" s="7" customFormat="1" ht="12.75">
      <c r="A90" s="17"/>
      <c r="B90" s="16"/>
      <c r="C90" s="13"/>
      <c r="D90" s="15"/>
    </row>
    <row r="91" spans="1:4" s="7" customFormat="1" ht="12.75">
      <c r="A91" s="118" t="s">
        <v>164</v>
      </c>
      <c r="B91" s="12"/>
      <c r="C91" s="12"/>
      <c r="D91" s="13"/>
    </row>
    <row r="92" spans="1:4" s="7" customFormat="1" ht="16.5" customHeight="1">
      <c r="A92" s="59" t="s">
        <v>122</v>
      </c>
      <c r="B92" s="12"/>
      <c r="C92" s="12"/>
      <c r="D92" s="13"/>
    </row>
    <row r="93" spans="1:4" s="7" customFormat="1" ht="12.75">
      <c r="A93" s="59"/>
      <c r="B93" s="12"/>
      <c r="C93" s="12"/>
      <c r="D93" s="13"/>
    </row>
    <row r="94" spans="1:4" s="7" customFormat="1" ht="12.75">
      <c r="A94" s="62" t="s">
        <v>0</v>
      </c>
      <c r="B94" s="62" t="s">
        <v>96</v>
      </c>
      <c r="C94" s="60" t="s">
        <v>97</v>
      </c>
      <c r="D94" s="62" t="s">
        <v>98</v>
      </c>
    </row>
    <row r="95" spans="1:4" s="7" customFormat="1" ht="12.75">
      <c r="A95" s="51" t="s">
        <v>1</v>
      </c>
      <c r="B95" s="63" t="s">
        <v>2</v>
      </c>
      <c r="C95" s="56"/>
      <c r="D95" s="52"/>
    </row>
    <row r="96" spans="1:4" s="7" customFormat="1" ht="12.75">
      <c r="A96" s="67">
        <v>1</v>
      </c>
      <c r="B96" s="119" t="s">
        <v>184</v>
      </c>
      <c r="C96" s="65"/>
      <c r="D96" s="67"/>
    </row>
    <row r="97" spans="1:4" s="7" customFormat="1" ht="12.75">
      <c r="A97" s="75"/>
      <c r="B97" s="76" t="s">
        <v>195</v>
      </c>
      <c r="C97" s="81">
        <v>7457</v>
      </c>
      <c r="D97" s="120" t="s">
        <v>33</v>
      </c>
    </row>
    <row r="98" spans="1:4" s="7" customFormat="1" ht="12.75">
      <c r="A98" s="52"/>
      <c r="B98" s="58" t="s">
        <v>4</v>
      </c>
      <c r="C98" s="57">
        <f>SUM(C97:C97)</f>
        <v>7457</v>
      </c>
      <c r="D98" s="55"/>
    </row>
    <row r="99" spans="1:4" s="7" customFormat="1" ht="12.75">
      <c r="A99" s="51" t="s">
        <v>10</v>
      </c>
      <c r="B99" s="63" t="s">
        <v>6</v>
      </c>
      <c r="C99" s="56"/>
      <c r="D99" s="80"/>
    </row>
    <row r="100" spans="1:4" s="7" customFormat="1" ht="12.75">
      <c r="A100" s="52">
        <v>1</v>
      </c>
      <c r="B100" s="21" t="s">
        <v>185</v>
      </c>
      <c r="C100" s="85">
        <v>311274.1</v>
      </c>
      <c r="D100" s="80" t="s">
        <v>33</v>
      </c>
    </row>
    <row r="101" spans="1:4" s="7" customFormat="1" ht="12.75">
      <c r="A101" s="52">
        <v>2</v>
      </c>
      <c r="B101" s="21" t="s">
        <v>123</v>
      </c>
      <c r="C101" s="85">
        <v>32364.5</v>
      </c>
      <c r="D101" s="80" t="s">
        <v>33</v>
      </c>
    </row>
    <row r="102" spans="1:4" s="7" customFormat="1" ht="12.75">
      <c r="A102" s="52">
        <v>3</v>
      </c>
      <c r="B102" s="21" t="s">
        <v>186</v>
      </c>
      <c r="C102" s="85">
        <v>269705</v>
      </c>
      <c r="D102" s="80" t="s">
        <v>33</v>
      </c>
    </row>
    <row r="103" spans="1:4" s="7" customFormat="1" ht="12.75">
      <c r="A103" s="52">
        <v>4</v>
      </c>
      <c r="B103" s="21" t="s">
        <v>124</v>
      </c>
      <c r="C103" s="85">
        <v>0</v>
      </c>
      <c r="D103" s="80" t="s">
        <v>33</v>
      </c>
    </row>
    <row r="104" spans="1:4" s="7" customFormat="1" ht="12.75">
      <c r="A104" s="52">
        <v>5</v>
      </c>
      <c r="B104" s="21" t="s">
        <v>125</v>
      </c>
      <c r="C104" s="85">
        <v>2524</v>
      </c>
      <c r="D104" s="80" t="s">
        <v>33</v>
      </c>
    </row>
    <row r="105" spans="1:4" s="7" customFormat="1" ht="12.75" customHeight="1">
      <c r="A105" s="52">
        <v>6</v>
      </c>
      <c r="B105" s="21" t="s">
        <v>126</v>
      </c>
      <c r="C105" s="85">
        <v>7454.2</v>
      </c>
      <c r="D105" s="80" t="s">
        <v>33</v>
      </c>
    </row>
    <row r="106" spans="1:4" s="7" customFormat="1" ht="12.75" customHeight="1">
      <c r="A106" s="52">
        <v>7</v>
      </c>
      <c r="B106" s="21" t="s">
        <v>194</v>
      </c>
      <c r="C106" s="85">
        <v>4020</v>
      </c>
      <c r="D106" s="80"/>
    </row>
    <row r="107" spans="1:4" s="7" customFormat="1" ht="12.75" customHeight="1">
      <c r="A107" s="52">
        <v>8</v>
      </c>
      <c r="B107" s="21" t="s">
        <v>127</v>
      </c>
      <c r="C107" s="85">
        <v>357.3</v>
      </c>
      <c r="D107" s="80" t="s">
        <v>33</v>
      </c>
    </row>
    <row r="108" spans="1:4" s="7" customFormat="1" ht="12.75" customHeight="1">
      <c r="A108" s="52">
        <v>9</v>
      </c>
      <c r="B108" s="21" t="s">
        <v>128</v>
      </c>
      <c r="C108" s="85">
        <v>3944.3</v>
      </c>
      <c r="D108" s="80" t="s">
        <v>33</v>
      </c>
    </row>
    <row r="109" spans="1:4" s="7" customFormat="1" ht="12.75" customHeight="1">
      <c r="A109" s="52">
        <v>10</v>
      </c>
      <c r="B109" s="21" t="s">
        <v>187</v>
      </c>
      <c r="C109" s="85">
        <v>15829.1</v>
      </c>
      <c r="D109" s="80" t="s">
        <v>33</v>
      </c>
    </row>
    <row r="110" spans="1:4" s="7" customFormat="1" ht="12.75" customHeight="1">
      <c r="A110" s="52">
        <v>11</v>
      </c>
      <c r="B110" s="121" t="s">
        <v>188</v>
      </c>
      <c r="C110" s="85">
        <v>45446.5</v>
      </c>
      <c r="D110" s="80" t="s">
        <v>33</v>
      </c>
    </row>
    <row r="111" spans="1:4" s="7" customFormat="1" ht="12.75" customHeight="1">
      <c r="A111" s="52">
        <v>12</v>
      </c>
      <c r="B111" s="121" t="s">
        <v>189</v>
      </c>
      <c r="C111" s="85">
        <v>11371.2</v>
      </c>
      <c r="D111" s="80" t="s">
        <v>33</v>
      </c>
    </row>
    <row r="112" spans="1:4" s="7" customFormat="1" ht="12.75" customHeight="1">
      <c r="A112" s="52">
        <v>13</v>
      </c>
      <c r="B112" s="121" t="s">
        <v>12</v>
      </c>
      <c r="C112" s="85">
        <v>23012.8</v>
      </c>
      <c r="D112" s="80" t="s">
        <v>33</v>
      </c>
    </row>
    <row r="113" spans="1:4" s="7" customFormat="1" ht="12.75" customHeight="1">
      <c r="A113" s="52">
        <v>1</v>
      </c>
      <c r="B113" s="121" t="s">
        <v>190</v>
      </c>
      <c r="C113" s="85">
        <v>11036.26</v>
      </c>
      <c r="D113" s="80" t="s">
        <v>33</v>
      </c>
    </row>
    <row r="114" spans="1:4" s="7" customFormat="1" ht="12.75" customHeight="1">
      <c r="A114" s="52">
        <v>15</v>
      </c>
      <c r="B114" s="21" t="s">
        <v>79</v>
      </c>
      <c r="C114" s="85">
        <v>75531.6</v>
      </c>
      <c r="D114" s="80" t="s">
        <v>33</v>
      </c>
    </row>
    <row r="115" spans="1:4" s="7" customFormat="1" ht="15" customHeight="1">
      <c r="A115" s="52"/>
      <c r="B115" s="58" t="s">
        <v>4</v>
      </c>
      <c r="C115" s="57">
        <f>SUM(C100:C114)</f>
        <v>813870.86</v>
      </c>
      <c r="D115" s="55"/>
    </row>
    <row r="116" spans="1:4" s="10" customFormat="1" ht="12.75">
      <c r="A116" s="52"/>
      <c r="B116" s="50"/>
      <c r="C116" s="58" t="s">
        <v>103</v>
      </c>
      <c r="D116" s="86">
        <f>SUM(C98,C115)</f>
        <v>821327.86</v>
      </c>
    </row>
    <row r="117" spans="1:4" s="7" customFormat="1" ht="12.75">
      <c r="A117" s="17"/>
      <c r="B117" s="16"/>
      <c r="C117" s="13"/>
      <c r="D117" s="18"/>
    </row>
    <row r="118" spans="1:4" s="7" customFormat="1" ht="12.75">
      <c r="A118" s="118" t="s">
        <v>165</v>
      </c>
      <c r="B118" s="16"/>
      <c r="C118" s="13"/>
      <c r="D118" s="18"/>
    </row>
    <row r="119" spans="1:4" s="7" customFormat="1" ht="12.75">
      <c r="A119" s="59" t="s">
        <v>129</v>
      </c>
      <c r="B119" s="16"/>
      <c r="C119" s="13"/>
      <c r="D119" s="18"/>
    </row>
    <row r="120" spans="1:4" s="7" customFormat="1" ht="12.75">
      <c r="A120" s="11"/>
      <c r="B120" s="16"/>
      <c r="C120" s="13"/>
      <c r="D120" s="18"/>
    </row>
    <row r="121" spans="1:4" s="7" customFormat="1" ht="12.75">
      <c r="A121" s="62" t="s">
        <v>0</v>
      </c>
      <c r="B121" s="62" t="s">
        <v>96</v>
      </c>
      <c r="C121" s="60" t="s">
        <v>97</v>
      </c>
      <c r="D121" s="62" t="s">
        <v>98</v>
      </c>
    </row>
    <row r="122" spans="1:4" s="7" customFormat="1" ht="12.75">
      <c r="A122" s="51" t="s">
        <v>1</v>
      </c>
      <c r="B122" s="87" t="s">
        <v>2</v>
      </c>
      <c r="C122" s="88"/>
      <c r="D122" s="88"/>
    </row>
    <row r="123" spans="1:4" s="7" customFormat="1" ht="12.75">
      <c r="A123" s="52">
        <v>1</v>
      </c>
      <c r="B123" s="116" t="s">
        <v>178</v>
      </c>
      <c r="C123" s="56">
        <v>48445</v>
      </c>
      <c r="D123" s="55" t="s">
        <v>3</v>
      </c>
    </row>
    <row r="124" spans="1:4" s="7" customFormat="1" ht="12.75">
      <c r="A124" s="52"/>
      <c r="B124" s="58" t="s">
        <v>4</v>
      </c>
      <c r="C124" s="57">
        <v>48445</v>
      </c>
      <c r="D124" s="55"/>
    </row>
    <row r="125" spans="1:4" s="7" customFormat="1" ht="12.75">
      <c r="A125" s="51" t="s">
        <v>10</v>
      </c>
      <c r="B125" s="87" t="s">
        <v>6</v>
      </c>
      <c r="C125" s="88"/>
      <c r="D125" s="88"/>
    </row>
    <row r="126" spans="1:4" s="7" customFormat="1" ht="12.75">
      <c r="A126" s="52">
        <v>1</v>
      </c>
      <c r="B126" s="89" t="s">
        <v>130</v>
      </c>
      <c r="C126" s="56">
        <v>2730.51</v>
      </c>
      <c r="D126" s="55" t="s">
        <v>3</v>
      </c>
    </row>
    <row r="127" spans="1:4" s="7" customFormat="1" ht="12.75">
      <c r="A127" s="52">
        <v>2</v>
      </c>
      <c r="B127" s="89" t="s">
        <v>131</v>
      </c>
      <c r="C127" s="56">
        <v>33152.8</v>
      </c>
      <c r="D127" s="55" t="s">
        <v>3</v>
      </c>
    </row>
    <row r="128" spans="1:4" s="7" customFormat="1" ht="12.75">
      <c r="A128" s="52">
        <v>3</v>
      </c>
      <c r="B128" s="89" t="s">
        <v>132</v>
      </c>
      <c r="C128" s="56">
        <v>0</v>
      </c>
      <c r="D128" s="55" t="s">
        <v>3</v>
      </c>
    </row>
    <row r="129" spans="1:4" s="7" customFormat="1" ht="12.75">
      <c r="A129" s="52">
        <v>4</v>
      </c>
      <c r="B129" s="89" t="s">
        <v>133</v>
      </c>
      <c r="C129" s="56">
        <v>24383.33</v>
      </c>
      <c r="D129" s="55" t="s">
        <v>3</v>
      </c>
    </row>
    <row r="130" spans="1:4" s="7" customFormat="1" ht="12.75">
      <c r="A130" s="52">
        <v>5</v>
      </c>
      <c r="B130" s="89" t="s">
        <v>135</v>
      </c>
      <c r="C130" s="56">
        <v>160873.02</v>
      </c>
      <c r="D130" s="55" t="s">
        <v>3</v>
      </c>
    </row>
    <row r="131" spans="1:4" s="7" customFormat="1" ht="12.75">
      <c r="A131" s="52">
        <v>6</v>
      </c>
      <c r="B131" s="72" t="s">
        <v>16</v>
      </c>
      <c r="C131" s="56">
        <v>0</v>
      </c>
      <c r="D131" s="55" t="s">
        <v>3</v>
      </c>
    </row>
    <row r="132" spans="1:4" s="7" customFormat="1" ht="12.75">
      <c r="A132" s="52">
        <v>7</v>
      </c>
      <c r="B132" s="72" t="s">
        <v>134</v>
      </c>
      <c r="C132" s="56">
        <v>0</v>
      </c>
      <c r="D132" s="55" t="s">
        <v>3</v>
      </c>
    </row>
    <row r="133" spans="1:4" s="7" customFormat="1" ht="12.75">
      <c r="A133" s="52">
        <v>8</v>
      </c>
      <c r="B133" s="89" t="s">
        <v>17</v>
      </c>
      <c r="C133" s="56">
        <v>19271.53</v>
      </c>
      <c r="D133" s="55" t="s">
        <v>3</v>
      </c>
    </row>
    <row r="134" spans="1:4" s="7" customFormat="1" ht="12.75">
      <c r="A134" s="52">
        <v>9</v>
      </c>
      <c r="B134" s="89" t="s">
        <v>136</v>
      </c>
      <c r="C134" s="56">
        <v>0</v>
      </c>
      <c r="D134" s="55" t="s">
        <v>3</v>
      </c>
    </row>
    <row r="135" spans="1:4" s="10" customFormat="1" ht="12.75">
      <c r="A135" s="52">
        <v>10</v>
      </c>
      <c r="B135" s="89" t="s">
        <v>12</v>
      </c>
      <c r="C135" s="56">
        <v>1728.67</v>
      </c>
      <c r="D135" s="55" t="s">
        <v>3</v>
      </c>
    </row>
    <row r="136" spans="1:4" s="7" customFormat="1" ht="12.75">
      <c r="A136" s="52">
        <v>11</v>
      </c>
      <c r="B136" s="89" t="s">
        <v>27</v>
      </c>
      <c r="C136" s="56">
        <v>65383.75</v>
      </c>
      <c r="D136" s="55" t="s">
        <v>3</v>
      </c>
    </row>
    <row r="137" spans="1:4" s="7" customFormat="1" ht="12.75">
      <c r="A137" s="52"/>
      <c r="B137" s="82" t="s">
        <v>4</v>
      </c>
      <c r="C137" s="57">
        <f>SUM(C126:C136)</f>
        <v>307523.61</v>
      </c>
      <c r="D137" s="55"/>
    </row>
    <row r="138" spans="1:4" s="7" customFormat="1" ht="15" customHeight="1">
      <c r="A138" s="52"/>
      <c r="B138" s="90"/>
      <c r="C138" s="58" t="s">
        <v>103</v>
      </c>
      <c r="D138" s="71">
        <f>SUM(C124,C137)</f>
        <v>355968.61</v>
      </c>
    </row>
    <row r="139" spans="1:4" s="7" customFormat="1" ht="15" customHeight="1">
      <c r="A139" s="11"/>
      <c r="B139" s="91"/>
      <c r="C139" s="13"/>
      <c r="D139" s="15"/>
    </row>
    <row r="140" spans="1:4" s="7" customFormat="1" ht="15" customHeight="1">
      <c r="A140" s="118" t="s">
        <v>166</v>
      </c>
      <c r="B140" s="91"/>
      <c r="C140" s="13"/>
      <c r="D140" s="15"/>
    </row>
    <row r="141" spans="1:4" s="7" customFormat="1" ht="15" customHeight="1">
      <c r="A141" s="59" t="s">
        <v>137</v>
      </c>
      <c r="B141" s="91"/>
      <c r="C141" s="13"/>
      <c r="D141" s="15"/>
    </row>
    <row r="142" spans="1:4" s="7" customFormat="1" ht="15" customHeight="1">
      <c r="A142" s="59"/>
      <c r="B142" s="91"/>
      <c r="C142" s="13"/>
      <c r="D142" s="15"/>
    </row>
    <row r="143" spans="1:4" s="7" customFormat="1" ht="12.75">
      <c r="A143" s="62" t="s">
        <v>0</v>
      </c>
      <c r="B143" s="62" t="s">
        <v>96</v>
      </c>
      <c r="C143" s="60" t="s">
        <v>97</v>
      </c>
      <c r="D143" s="62" t="s">
        <v>98</v>
      </c>
    </row>
    <row r="144" spans="1:4" s="7" customFormat="1" ht="12.75">
      <c r="A144" s="93" t="s">
        <v>1</v>
      </c>
      <c r="B144" s="87" t="s">
        <v>2</v>
      </c>
      <c r="C144" s="88"/>
      <c r="D144" s="88"/>
    </row>
    <row r="145" spans="1:4" s="7" customFormat="1" ht="12.75">
      <c r="A145" s="94">
        <v>1</v>
      </c>
      <c r="B145" s="95" t="s">
        <v>179</v>
      </c>
      <c r="C145" s="96">
        <v>4830</v>
      </c>
      <c r="D145" s="80" t="s">
        <v>33</v>
      </c>
    </row>
    <row r="146" spans="1:4" s="7" customFormat="1" ht="12.75">
      <c r="A146" s="94">
        <v>2</v>
      </c>
      <c r="B146" s="97" t="s">
        <v>138</v>
      </c>
      <c r="C146" s="96">
        <v>52500</v>
      </c>
      <c r="D146" s="80" t="s">
        <v>46</v>
      </c>
    </row>
    <row r="147" spans="1:4" s="7" customFormat="1" ht="12.75">
      <c r="A147" s="94"/>
      <c r="B147" s="71" t="s">
        <v>4</v>
      </c>
      <c r="C147" s="71">
        <f>SUM(C145:C146)</f>
        <v>57330</v>
      </c>
      <c r="D147" s="55"/>
    </row>
    <row r="148" spans="1:4" s="7" customFormat="1" ht="12.75">
      <c r="A148" s="93" t="s">
        <v>10</v>
      </c>
      <c r="B148" s="87" t="s">
        <v>6</v>
      </c>
      <c r="C148" s="88"/>
      <c r="D148" s="88"/>
    </row>
    <row r="149" spans="1:4" s="7" customFormat="1" ht="12.75">
      <c r="A149" s="98">
        <v>1</v>
      </c>
      <c r="B149" s="97" t="s">
        <v>84</v>
      </c>
      <c r="C149" s="96">
        <v>0</v>
      </c>
      <c r="D149" s="80" t="s">
        <v>33</v>
      </c>
    </row>
    <row r="150" spans="1:4" s="7" customFormat="1" ht="12.75">
      <c r="A150" s="98">
        <v>2</v>
      </c>
      <c r="B150" s="97" t="s">
        <v>61</v>
      </c>
      <c r="C150" s="96">
        <v>672147.96</v>
      </c>
      <c r="D150" s="80" t="s">
        <v>33</v>
      </c>
    </row>
    <row r="151" spans="1:4" s="7" customFormat="1" ht="12.75">
      <c r="A151" s="98">
        <v>3</v>
      </c>
      <c r="B151" s="97" t="s">
        <v>18</v>
      </c>
      <c r="C151" s="96">
        <v>274330.3</v>
      </c>
      <c r="D151" s="80" t="s">
        <v>33</v>
      </c>
    </row>
    <row r="152" spans="1:4" s="7" customFormat="1" ht="12.75">
      <c r="A152" s="98">
        <v>4</v>
      </c>
      <c r="B152" s="95" t="s">
        <v>20</v>
      </c>
      <c r="C152" s="96">
        <v>459.7</v>
      </c>
      <c r="D152" s="80" t="s">
        <v>33</v>
      </c>
    </row>
    <row r="153" spans="1:4" s="7" customFormat="1" ht="12.75">
      <c r="A153" s="98">
        <v>5</v>
      </c>
      <c r="B153" s="95" t="s">
        <v>21</v>
      </c>
      <c r="C153" s="96">
        <v>9</v>
      </c>
      <c r="D153" s="80" t="s">
        <v>33</v>
      </c>
    </row>
    <row r="154" spans="1:4" s="7" customFormat="1" ht="12.75">
      <c r="A154" s="98">
        <v>6</v>
      </c>
      <c r="B154" s="95" t="s">
        <v>85</v>
      </c>
      <c r="C154" s="96">
        <v>975</v>
      </c>
      <c r="D154" s="80" t="s">
        <v>33</v>
      </c>
    </row>
    <row r="155" spans="1:4" s="7" customFormat="1" ht="12.75">
      <c r="A155" s="98">
        <v>7</v>
      </c>
      <c r="B155" s="95" t="s">
        <v>85</v>
      </c>
      <c r="C155" s="96">
        <v>5162</v>
      </c>
      <c r="D155" s="80" t="s">
        <v>33</v>
      </c>
    </row>
    <row r="156" spans="1:4" s="7" customFormat="1" ht="12.75">
      <c r="A156" s="98">
        <v>8</v>
      </c>
      <c r="B156" s="95" t="s">
        <v>19</v>
      </c>
      <c r="C156" s="96">
        <v>17929</v>
      </c>
      <c r="D156" s="80" t="s">
        <v>33</v>
      </c>
    </row>
    <row r="157" spans="1:4" s="7" customFormat="1" ht="12.75">
      <c r="A157" s="98">
        <v>9</v>
      </c>
      <c r="B157" s="95" t="s">
        <v>22</v>
      </c>
      <c r="C157" s="96">
        <v>76</v>
      </c>
      <c r="D157" s="80" t="s">
        <v>33</v>
      </c>
    </row>
    <row r="158" spans="1:4" s="7" customFormat="1" ht="12.75">
      <c r="A158" s="98">
        <v>10</v>
      </c>
      <c r="B158" s="95" t="s">
        <v>86</v>
      </c>
      <c r="C158" s="96">
        <v>1495</v>
      </c>
      <c r="D158" s="80" t="s">
        <v>33</v>
      </c>
    </row>
    <row r="159" spans="1:4" s="7" customFormat="1" ht="12.75">
      <c r="A159" s="98">
        <v>11</v>
      </c>
      <c r="B159" s="95" t="s">
        <v>12</v>
      </c>
      <c r="C159" s="96">
        <v>0</v>
      </c>
      <c r="D159" s="80" t="s">
        <v>33</v>
      </c>
    </row>
    <row r="160" spans="1:4" s="7" customFormat="1" ht="12.75">
      <c r="A160" s="98">
        <v>12</v>
      </c>
      <c r="B160" s="95" t="s">
        <v>59</v>
      </c>
      <c r="C160" s="96">
        <v>0</v>
      </c>
      <c r="D160" s="80" t="s">
        <v>33</v>
      </c>
    </row>
    <row r="161" spans="1:4" s="7" customFormat="1" ht="12.75">
      <c r="A161" s="98">
        <v>13</v>
      </c>
      <c r="B161" s="95" t="s">
        <v>87</v>
      </c>
      <c r="C161" s="96">
        <v>0</v>
      </c>
      <c r="D161" s="80" t="s">
        <v>33</v>
      </c>
    </row>
    <row r="162" spans="1:4" s="7" customFormat="1" ht="12.75">
      <c r="A162" s="98">
        <v>14</v>
      </c>
      <c r="B162" s="95" t="s">
        <v>60</v>
      </c>
      <c r="C162" s="96">
        <v>0</v>
      </c>
      <c r="D162" s="80" t="s">
        <v>33</v>
      </c>
    </row>
    <row r="163" spans="1:4" s="7" customFormat="1" ht="12.75">
      <c r="A163" s="98">
        <v>15</v>
      </c>
      <c r="B163" s="95" t="s">
        <v>23</v>
      </c>
      <c r="C163" s="96">
        <v>0</v>
      </c>
      <c r="D163" s="80" t="s">
        <v>33</v>
      </c>
    </row>
    <row r="164" spans="1:4" s="7" customFormat="1" ht="12.75">
      <c r="A164" s="98">
        <v>16</v>
      </c>
      <c r="B164" s="95" t="s">
        <v>88</v>
      </c>
      <c r="C164" s="96">
        <v>0</v>
      </c>
      <c r="D164" s="80" t="s">
        <v>33</v>
      </c>
    </row>
    <row r="165" spans="1:4" s="7" customFormat="1" ht="12.75">
      <c r="A165" s="98">
        <v>17</v>
      </c>
      <c r="B165" s="97" t="s">
        <v>89</v>
      </c>
      <c r="C165" s="96">
        <v>373.2</v>
      </c>
      <c r="D165" s="80" t="s">
        <v>33</v>
      </c>
    </row>
    <row r="166" spans="1:4" s="10" customFormat="1" ht="12.75">
      <c r="A166" s="98"/>
      <c r="B166" s="71" t="s">
        <v>4</v>
      </c>
      <c r="C166" s="71">
        <f>SUM(C149:C165)</f>
        <v>972957.1599999999</v>
      </c>
      <c r="D166" s="55"/>
    </row>
    <row r="167" spans="1:4" s="7" customFormat="1" ht="12.75">
      <c r="A167" s="98"/>
      <c r="B167" s="99"/>
      <c r="C167" s="58" t="s">
        <v>103</v>
      </c>
      <c r="D167" s="71">
        <f>SUM(C147,C166)</f>
        <v>1030287.1599999999</v>
      </c>
    </row>
    <row r="168" spans="1:4" s="7" customFormat="1" ht="12.75">
      <c r="A168" s="19"/>
      <c r="B168" s="20"/>
      <c r="C168" s="15"/>
      <c r="D168" s="15"/>
    </row>
    <row r="169" spans="1:4" s="7" customFormat="1" ht="12.75">
      <c r="A169" s="118" t="s">
        <v>167</v>
      </c>
      <c r="B169" s="20"/>
      <c r="C169" s="15"/>
      <c r="D169" s="15"/>
    </row>
    <row r="170" spans="1:4" s="7" customFormat="1" ht="12.75">
      <c r="A170" s="59" t="s">
        <v>139</v>
      </c>
      <c r="B170" s="20"/>
      <c r="C170" s="15"/>
      <c r="D170" s="15"/>
    </row>
    <row r="171" spans="1:4" s="7" customFormat="1" ht="12.75">
      <c r="A171" s="19"/>
      <c r="B171" s="20"/>
      <c r="C171" s="15"/>
      <c r="D171" s="15"/>
    </row>
    <row r="172" spans="1:4" s="7" customFormat="1" ht="12.75">
      <c r="A172" s="62" t="s">
        <v>0</v>
      </c>
      <c r="B172" s="62" t="s">
        <v>96</v>
      </c>
      <c r="C172" s="60" t="s">
        <v>97</v>
      </c>
      <c r="D172" s="62" t="s">
        <v>98</v>
      </c>
    </row>
    <row r="173" spans="1:4" s="7" customFormat="1" ht="12.75">
      <c r="A173" s="93" t="s">
        <v>1</v>
      </c>
      <c r="B173" s="87" t="s">
        <v>2</v>
      </c>
      <c r="C173" s="88"/>
      <c r="D173" s="88"/>
    </row>
    <row r="174" spans="1:4" s="7" customFormat="1" ht="12.75">
      <c r="A174" s="98">
        <v>1</v>
      </c>
      <c r="B174" s="95" t="s">
        <v>140</v>
      </c>
      <c r="C174" s="100">
        <v>951</v>
      </c>
      <c r="D174" s="55" t="s">
        <v>3</v>
      </c>
    </row>
    <row r="175" spans="1:4" s="7" customFormat="1" ht="12.75">
      <c r="A175" s="98">
        <v>2</v>
      </c>
      <c r="B175" s="95" t="s">
        <v>141</v>
      </c>
      <c r="C175" s="100">
        <v>1439</v>
      </c>
      <c r="D175" s="55" t="s">
        <v>3</v>
      </c>
    </row>
    <row r="176" spans="1:4" s="7" customFormat="1" ht="12.75">
      <c r="A176" s="98"/>
      <c r="B176" s="71" t="s">
        <v>4</v>
      </c>
      <c r="C176" s="101">
        <f>SUM(C174:C175)</f>
        <v>2390</v>
      </c>
      <c r="D176" s="55"/>
    </row>
    <row r="177" spans="1:4" s="7" customFormat="1" ht="12.75" customHeight="1">
      <c r="A177" s="93" t="s">
        <v>10</v>
      </c>
      <c r="B177" s="102" t="s">
        <v>6</v>
      </c>
      <c r="C177" s="88"/>
      <c r="D177" s="88"/>
    </row>
    <row r="178" spans="1:4" s="7" customFormat="1" ht="12.75" customHeight="1">
      <c r="A178" s="98">
        <v>1</v>
      </c>
      <c r="B178" s="95" t="s">
        <v>142</v>
      </c>
      <c r="C178" s="100">
        <v>0</v>
      </c>
      <c r="D178" s="55" t="s">
        <v>3</v>
      </c>
    </row>
    <row r="179" spans="1:4" s="7" customFormat="1" ht="12.75" customHeight="1">
      <c r="A179" s="98">
        <v>2</v>
      </c>
      <c r="B179" s="95" t="s">
        <v>24</v>
      </c>
      <c r="C179" s="100">
        <v>33573</v>
      </c>
      <c r="D179" s="55" t="s">
        <v>3</v>
      </c>
    </row>
    <row r="180" spans="1:4" s="7" customFormat="1" ht="12.75">
      <c r="A180" s="98">
        <v>3</v>
      </c>
      <c r="B180" s="95" t="s">
        <v>25</v>
      </c>
      <c r="C180" s="100">
        <v>866</v>
      </c>
      <c r="D180" s="55" t="s">
        <v>3</v>
      </c>
    </row>
    <row r="181" spans="1:4" s="7" customFormat="1" ht="12.75">
      <c r="A181" s="98">
        <v>4</v>
      </c>
      <c r="B181" s="95" t="s">
        <v>55</v>
      </c>
      <c r="C181" s="100">
        <v>0</v>
      </c>
      <c r="D181" s="55" t="s">
        <v>3</v>
      </c>
    </row>
    <row r="182" spans="1:4" s="7" customFormat="1" ht="12.75">
      <c r="A182" s="98">
        <v>5</v>
      </c>
      <c r="B182" s="95" t="s">
        <v>14</v>
      </c>
      <c r="C182" s="100">
        <v>0</v>
      </c>
      <c r="D182" s="55" t="s">
        <v>3</v>
      </c>
    </row>
    <row r="183" spans="1:4" s="7" customFormat="1" ht="12.75">
      <c r="A183" s="98">
        <v>6</v>
      </c>
      <c r="B183" s="95" t="s">
        <v>16</v>
      </c>
      <c r="C183" s="100">
        <v>0</v>
      </c>
      <c r="D183" s="55" t="s">
        <v>3</v>
      </c>
    </row>
    <row r="184" spans="1:4" s="7" customFormat="1" ht="12.75">
      <c r="A184" s="98">
        <v>7</v>
      </c>
      <c r="B184" s="95" t="s">
        <v>58</v>
      </c>
      <c r="C184" s="100">
        <v>423</v>
      </c>
      <c r="D184" s="55" t="s">
        <v>3</v>
      </c>
    </row>
    <row r="185" spans="1:4" s="7" customFormat="1" ht="12.75">
      <c r="A185" s="98">
        <v>8</v>
      </c>
      <c r="B185" s="95" t="s">
        <v>26</v>
      </c>
      <c r="C185" s="100">
        <v>0</v>
      </c>
      <c r="D185" s="55" t="s">
        <v>3</v>
      </c>
    </row>
    <row r="186" spans="1:4" s="7" customFormat="1" ht="12.75">
      <c r="A186" s="98">
        <v>9</v>
      </c>
      <c r="B186" s="95" t="s">
        <v>27</v>
      </c>
      <c r="C186" s="100">
        <v>420</v>
      </c>
      <c r="D186" s="55" t="s">
        <v>3</v>
      </c>
    </row>
    <row r="187" spans="1:4" s="7" customFormat="1" ht="12.75">
      <c r="A187" s="98">
        <v>10</v>
      </c>
      <c r="B187" s="95" t="s">
        <v>28</v>
      </c>
      <c r="C187" s="100">
        <v>1044</v>
      </c>
      <c r="D187" s="55" t="s">
        <v>3</v>
      </c>
    </row>
    <row r="188" spans="1:4" s="7" customFormat="1" ht="12.75">
      <c r="A188" s="98">
        <v>11</v>
      </c>
      <c r="B188" s="97" t="s">
        <v>29</v>
      </c>
      <c r="C188" s="100">
        <v>0</v>
      </c>
      <c r="D188" s="55" t="s">
        <v>3</v>
      </c>
    </row>
    <row r="189" spans="1:4" s="7" customFormat="1" ht="12.75">
      <c r="A189" s="98">
        <v>12</v>
      </c>
      <c r="B189" s="97" t="s">
        <v>57</v>
      </c>
      <c r="C189" s="100">
        <v>0</v>
      </c>
      <c r="D189" s="55" t="s">
        <v>3</v>
      </c>
    </row>
    <row r="190" spans="1:4" s="7" customFormat="1" ht="12.75">
      <c r="A190" s="98">
        <v>13</v>
      </c>
      <c r="B190" s="97" t="s">
        <v>56</v>
      </c>
      <c r="C190" s="100">
        <v>0</v>
      </c>
      <c r="D190" s="55" t="s">
        <v>3</v>
      </c>
    </row>
    <row r="191" spans="1:4" s="7" customFormat="1" ht="12.75">
      <c r="A191" s="98">
        <v>14</v>
      </c>
      <c r="B191" s="95" t="s">
        <v>30</v>
      </c>
      <c r="C191" s="100">
        <v>1207</v>
      </c>
      <c r="D191" s="55" t="s">
        <v>3</v>
      </c>
    </row>
    <row r="192" spans="1:4" s="10" customFormat="1" ht="12.75">
      <c r="A192" s="98"/>
      <c r="B192" s="71" t="s">
        <v>4</v>
      </c>
      <c r="C192" s="101">
        <f>SUM(C178:C191)</f>
        <v>37533</v>
      </c>
      <c r="D192" s="55"/>
    </row>
    <row r="193" spans="1:4" s="7" customFormat="1" ht="12.75">
      <c r="A193" s="98"/>
      <c r="B193" s="99"/>
      <c r="C193" s="58" t="s">
        <v>103</v>
      </c>
      <c r="D193" s="71">
        <f>SUM(C176,C192)</f>
        <v>39923</v>
      </c>
    </row>
    <row r="194" spans="1:4" s="7" customFormat="1" ht="12.75">
      <c r="A194" s="19"/>
      <c r="B194" s="20"/>
      <c r="C194" s="15"/>
      <c r="D194" s="15"/>
    </row>
    <row r="195" spans="1:4" s="7" customFormat="1" ht="12.75">
      <c r="A195" s="118" t="s">
        <v>168</v>
      </c>
      <c r="B195" s="20"/>
      <c r="C195" s="15"/>
      <c r="D195" s="15"/>
    </row>
    <row r="196" spans="1:5" s="7" customFormat="1" ht="15">
      <c r="A196" s="59" t="s">
        <v>143</v>
      </c>
      <c r="B196" s="20"/>
      <c r="C196" s="15"/>
      <c r="D196" s="15"/>
      <c r="E196" s="23"/>
    </row>
    <row r="197" spans="1:4" s="7" customFormat="1" ht="12.75">
      <c r="A197" s="19"/>
      <c r="B197" s="20"/>
      <c r="C197" s="15"/>
      <c r="D197" s="15"/>
    </row>
    <row r="198" spans="1:4" s="7" customFormat="1" ht="12.75">
      <c r="A198" s="62" t="s">
        <v>0</v>
      </c>
      <c r="B198" s="62" t="s">
        <v>96</v>
      </c>
      <c r="C198" s="60" t="s">
        <v>97</v>
      </c>
      <c r="D198" s="62" t="s">
        <v>98</v>
      </c>
    </row>
    <row r="199" spans="1:4" s="7" customFormat="1" ht="12.75">
      <c r="A199" s="103" t="s">
        <v>1</v>
      </c>
      <c r="B199" s="87" t="s">
        <v>2</v>
      </c>
      <c r="C199" s="88"/>
      <c r="D199" s="104"/>
    </row>
    <row r="200" spans="1:4" s="7" customFormat="1" ht="12.75">
      <c r="A200" s="104">
        <v>1</v>
      </c>
      <c r="B200" s="21" t="s">
        <v>144</v>
      </c>
      <c r="C200" s="85">
        <v>56200</v>
      </c>
      <c r="D200" s="55" t="s">
        <v>3</v>
      </c>
    </row>
    <row r="201" spans="1:4" s="7" customFormat="1" ht="12.75">
      <c r="A201" s="94">
        <v>2</v>
      </c>
      <c r="B201" s="21" t="s">
        <v>180</v>
      </c>
      <c r="C201" s="85">
        <v>1253.04</v>
      </c>
      <c r="D201" s="55" t="s">
        <v>3</v>
      </c>
    </row>
    <row r="202" spans="1:4" s="7" customFormat="1" ht="12.75">
      <c r="A202" s="94"/>
      <c r="B202" s="105" t="s">
        <v>4</v>
      </c>
      <c r="C202" s="22">
        <f>SUM(C200:C201)</f>
        <v>57453.04</v>
      </c>
      <c r="D202" s="55"/>
    </row>
    <row r="203" spans="1:4" s="7" customFormat="1" ht="12.75">
      <c r="A203" s="93" t="s">
        <v>10</v>
      </c>
      <c r="B203" s="87" t="s">
        <v>6</v>
      </c>
      <c r="C203" s="88"/>
      <c r="D203" s="88"/>
    </row>
    <row r="204" spans="1:4" s="10" customFormat="1" ht="12.75">
      <c r="A204" s="94">
        <v>1</v>
      </c>
      <c r="B204" s="21" t="s">
        <v>49</v>
      </c>
      <c r="C204" s="88">
        <v>13957.2</v>
      </c>
      <c r="D204" s="55" t="s">
        <v>3</v>
      </c>
    </row>
    <row r="205" spans="1:4" s="10" customFormat="1" ht="12.75">
      <c r="A205" s="94">
        <v>2</v>
      </c>
      <c r="B205" s="21" t="s">
        <v>11</v>
      </c>
      <c r="C205" s="88">
        <v>11654.08</v>
      </c>
      <c r="D205" s="55" t="s">
        <v>3</v>
      </c>
    </row>
    <row r="206" spans="1:4" s="7" customFormat="1" ht="12.75">
      <c r="A206" s="94">
        <v>3</v>
      </c>
      <c r="B206" s="88" t="s">
        <v>181</v>
      </c>
      <c r="C206" s="85">
        <v>0</v>
      </c>
      <c r="D206" s="55" t="s">
        <v>3</v>
      </c>
    </row>
    <row r="207" spans="1:4" s="7" customFormat="1" ht="12.75">
      <c r="A207" s="94">
        <v>4</v>
      </c>
      <c r="B207" s="88" t="s">
        <v>34</v>
      </c>
      <c r="C207" s="85">
        <v>8797.12</v>
      </c>
      <c r="D207" s="55" t="s">
        <v>3</v>
      </c>
    </row>
    <row r="208" spans="1:4" s="7" customFormat="1" ht="12.75">
      <c r="A208" s="94">
        <v>5</v>
      </c>
      <c r="B208" s="88" t="s">
        <v>182</v>
      </c>
      <c r="C208" s="88">
        <v>185073.73</v>
      </c>
      <c r="D208" s="55" t="s">
        <v>3</v>
      </c>
    </row>
    <row r="209" spans="1:4" s="7" customFormat="1" ht="12.75">
      <c r="A209" s="94">
        <v>6</v>
      </c>
      <c r="B209" s="21" t="s">
        <v>183</v>
      </c>
      <c r="C209" s="85">
        <v>39339.62</v>
      </c>
      <c r="D209" s="55" t="s">
        <v>3</v>
      </c>
    </row>
    <row r="210" spans="1:4" s="7" customFormat="1" ht="12.75">
      <c r="A210" s="94">
        <v>7</v>
      </c>
      <c r="B210" s="21" t="s">
        <v>90</v>
      </c>
      <c r="C210" s="88">
        <v>5961792.4</v>
      </c>
      <c r="D210" s="55" t="s">
        <v>3</v>
      </c>
    </row>
    <row r="211" spans="1:4" s="10" customFormat="1" ht="12.75">
      <c r="A211" s="94"/>
      <c r="B211" s="105" t="s">
        <v>4</v>
      </c>
      <c r="C211" s="86">
        <f>SUM(C204:C210)</f>
        <v>6220614.15</v>
      </c>
      <c r="D211" s="88"/>
    </row>
    <row r="212" spans="1:4" s="7" customFormat="1" ht="12.75">
      <c r="A212" s="94"/>
      <c r="B212" s="62"/>
      <c r="C212" s="58" t="s">
        <v>103</v>
      </c>
      <c r="D212" s="86">
        <f>SUM(C202,C211)</f>
        <v>6278067.19</v>
      </c>
    </row>
    <row r="213" spans="1:4" s="7" customFormat="1" ht="14.25" customHeight="1">
      <c r="A213" s="24"/>
      <c r="B213" s="25"/>
      <c r="C213" s="18"/>
      <c r="D213" s="18"/>
    </row>
    <row r="214" spans="1:4" s="7" customFormat="1" ht="14.25" customHeight="1">
      <c r="A214" s="118" t="s">
        <v>169</v>
      </c>
      <c r="B214" s="25"/>
      <c r="C214" s="18"/>
      <c r="D214" s="18"/>
    </row>
    <row r="215" spans="1:4" s="7" customFormat="1" ht="12.75">
      <c r="A215" s="59" t="s">
        <v>145</v>
      </c>
      <c r="B215" s="25"/>
      <c r="C215" s="18"/>
      <c r="D215" s="18"/>
    </row>
    <row r="216" spans="1:4" s="7" customFormat="1" ht="12.75">
      <c r="A216" s="24"/>
      <c r="B216" s="25"/>
      <c r="C216" s="18"/>
      <c r="D216" s="18"/>
    </row>
    <row r="217" spans="1:4" s="7" customFormat="1" ht="12.75">
      <c r="A217" s="62" t="s">
        <v>0</v>
      </c>
      <c r="B217" s="62" t="s">
        <v>96</v>
      </c>
      <c r="C217" s="60" t="s">
        <v>97</v>
      </c>
      <c r="D217" s="62" t="s">
        <v>98</v>
      </c>
    </row>
    <row r="218" spans="1:4" s="7" customFormat="1" ht="12.75">
      <c r="A218" s="103" t="s">
        <v>1</v>
      </c>
      <c r="B218" s="87" t="s">
        <v>2</v>
      </c>
      <c r="C218" s="88"/>
      <c r="D218" s="104"/>
    </row>
    <row r="219" spans="1:4" s="7" customFormat="1" ht="12.75">
      <c r="A219" s="52">
        <v>1</v>
      </c>
      <c r="B219" s="69" t="s">
        <v>146</v>
      </c>
      <c r="C219" s="107">
        <v>2493</v>
      </c>
      <c r="D219" s="55" t="s">
        <v>3</v>
      </c>
    </row>
    <row r="220" spans="1:4" s="7" customFormat="1" ht="12.75">
      <c r="A220" s="52"/>
      <c r="B220" s="105" t="s">
        <v>4</v>
      </c>
      <c r="C220" s="106">
        <f>SUM(C219)</f>
        <v>2493</v>
      </c>
      <c r="D220" s="55"/>
    </row>
    <row r="221" spans="1:4" s="10" customFormat="1" ht="12.75">
      <c r="A221" s="51" t="s">
        <v>10</v>
      </c>
      <c r="B221" s="63" t="s">
        <v>6</v>
      </c>
      <c r="C221" s="107"/>
      <c r="D221" s="55"/>
    </row>
    <row r="222" spans="1:4" s="7" customFormat="1" ht="12.75">
      <c r="A222" s="52">
        <v>1</v>
      </c>
      <c r="B222" s="89" t="s">
        <v>35</v>
      </c>
      <c r="C222" s="56">
        <v>146321.43</v>
      </c>
      <c r="D222" s="55" t="s">
        <v>3</v>
      </c>
    </row>
    <row r="223" spans="1:4" s="7" customFormat="1" ht="12.75">
      <c r="A223" s="52"/>
      <c r="B223" s="105" t="s">
        <v>4</v>
      </c>
      <c r="C223" s="57">
        <f>SUM(C222)</f>
        <v>146321.43</v>
      </c>
      <c r="D223" s="55"/>
    </row>
    <row r="224" spans="1:4" s="7" customFormat="1" ht="12.75">
      <c r="A224" s="52"/>
      <c r="B224" s="89"/>
      <c r="C224" s="58" t="s">
        <v>103</v>
      </c>
      <c r="D224" s="71">
        <f>SUM(C220,C223)</f>
        <v>148814.43</v>
      </c>
    </row>
    <row r="225" spans="1:4" s="7" customFormat="1" ht="12.75">
      <c r="A225" s="11"/>
      <c r="B225" s="26"/>
      <c r="C225" s="12"/>
      <c r="D225" s="15"/>
    </row>
    <row r="226" spans="1:4" s="7" customFormat="1" ht="12.75">
      <c r="A226" s="118" t="s">
        <v>170</v>
      </c>
      <c r="B226" s="26"/>
      <c r="C226" s="12"/>
      <c r="D226" s="15"/>
    </row>
    <row r="227" spans="1:4" s="7" customFormat="1" ht="12.75">
      <c r="A227" s="59" t="s">
        <v>147</v>
      </c>
      <c r="B227" s="26"/>
      <c r="C227" s="13"/>
      <c r="D227" s="15"/>
    </row>
    <row r="228" spans="1:4" s="7" customFormat="1" ht="12.75">
      <c r="A228" s="11"/>
      <c r="B228" s="26"/>
      <c r="C228" s="13"/>
      <c r="D228" s="15"/>
    </row>
    <row r="229" spans="1:4" s="7" customFormat="1" ht="12.75">
      <c r="A229" s="62" t="s">
        <v>0</v>
      </c>
      <c r="B229" s="62" t="s">
        <v>96</v>
      </c>
      <c r="C229" s="60" t="s">
        <v>97</v>
      </c>
      <c r="D229" s="62" t="s">
        <v>98</v>
      </c>
    </row>
    <row r="230" spans="1:4" s="7" customFormat="1" ht="12.75">
      <c r="A230" s="51" t="s">
        <v>1</v>
      </c>
      <c r="B230" s="63" t="s">
        <v>2</v>
      </c>
      <c r="C230" s="107"/>
      <c r="D230" s="55"/>
    </row>
    <row r="231" spans="1:4" s="7" customFormat="1" ht="12.75">
      <c r="A231" s="52">
        <v>1</v>
      </c>
      <c r="B231" s="92" t="s">
        <v>148</v>
      </c>
      <c r="C231" s="107">
        <v>137009.73</v>
      </c>
      <c r="D231" s="80" t="s">
        <v>47</v>
      </c>
    </row>
    <row r="232" spans="1:4" s="7" customFormat="1" ht="12.75">
      <c r="A232" s="52"/>
      <c r="B232" s="105" t="s">
        <v>4</v>
      </c>
      <c r="C232" s="106">
        <f>SUM(C231)</f>
        <v>137009.73</v>
      </c>
      <c r="D232" s="80"/>
    </row>
    <row r="233" spans="1:4" s="7" customFormat="1" ht="12.75">
      <c r="A233" s="51" t="s">
        <v>10</v>
      </c>
      <c r="B233" s="63" t="s">
        <v>6</v>
      </c>
      <c r="C233" s="107"/>
      <c r="D233" s="55"/>
    </row>
    <row r="234" spans="1:4" s="7" customFormat="1" ht="12.75">
      <c r="A234" s="52">
        <v>1</v>
      </c>
      <c r="B234" s="89" t="s">
        <v>177</v>
      </c>
      <c r="C234" s="107">
        <v>6248813.7</v>
      </c>
      <c r="D234" s="80" t="s">
        <v>47</v>
      </c>
    </row>
    <row r="235" spans="1:4" s="7" customFormat="1" ht="12.75">
      <c r="A235" s="52"/>
      <c r="B235" s="58" t="s">
        <v>4</v>
      </c>
      <c r="C235" s="106">
        <f>SUM(C234:C234)</f>
        <v>6248813.7</v>
      </c>
      <c r="D235" s="55"/>
    </row>
    <row r="236" spans="1:4" s="10" customFormat="1" ht="12.75">
      <c r="A236" s="52"/>
      <c r="B236" s="50"/>
      <c r="C236" s="58" t="s">
        <v>103</v>
      </c>
      <c r="D236" s="71">
        <f>SUM(C232,C235)</f>
        <v>6385823.430000001</v>
      </c>
    </row>
    <row r="237" spans="1:4" s="7" customFormat="1" ht="12.75">
      <c r="A237" s="17"/>
      <c r="B237" s="16"/>
      <c r="C237" s="13"/>
      <c r="D237" s="15"/>
    </row>
    <row r="238" spans="1:4" s="7" customFormat="1" ht="14.25" customHeight="1">
      <c r="A238" s="118" t="s">
        <v>171</v>
      </c>
      <c r="B238" s="16"/>
      <c r="C238" s="13"/>
      <c r="D238" s="15"/>
    </row>
    <row r="239" spans="1:4" s="7" customFormat="1" ht="14.25" customHeight="1">
      <c r="A239" s="59" t="s">
        <v>149</v>
      </c>
      <c r="B239" s="16"/>
      <c r="C239" s="13"/>
      <c r="D239" s="15"/>
    </row>
    <row r="240" spans="1:4" s="7" customFormat="1" ht="12.75">
      <c r="A240" s="11"/>
      <c r="B240" s="16"/>
      <c r="C240" s="13"/>
      <c r="D240" s="15"/>
    </row>
    <row r="241" spans="1:4" s="7" customFormat="1" ht="12.75">
      <c r="A241" s="62" t="s">
        <v>0</v>
      </c>
      <c r="B241" s="62" t="s">
        <v>96</v>
      </c>
      <c r="C241" s="60" t="s">
        <v>97</v>
      </c>
      <c r="D241" s="62" t="s">
        <v>98</v>
      </c>
    </row>
    <row r="242" spans="1:4" s="7" customFormat="1" ht="12.75">
      <c r="A242" s="51" t="s">
        <v>1</v>
      </c>
      <c r="B242" s="108" t="s">
        <v>2</v>
      </c>
      <c r="C242" s="107"/>
      <c r="D242" s="55"/>
    </row>
    <row r="243" spans="1:4" s="7" customFormat="1" ht="22.5">
      <c r="A243" s="52">
        <v>1</v>
      </c>
      <c r="B243" s="69" t="s">
        <v>150</v>
      </c>
      <c r="C243" s="107">
        <v>3221.9</v>
      </c>
      <c r="D243" s="55" t="s">
        <v>3</v>
      </c>
    </row>
    <row r="244" spans="1:4" s="7" customFormat="1" ht="22.5">
      <c r="A244" s="52">
        <v>2</v>
      </c>
      <c r="B244" s="69" t="s">
        <v>151</v>
      </c>
      <c r="C244" s="107">
        <v>68375.1</v>
      </c>
      <c r="D244" s="55" t="s">
        <v>3</v>
      </c>
    </row>
    <row r="245" spans="1:4" s="7" customFormat="1" ht="12.75">
      <c r="A245" s="50"/>
      <c r="B245" s="58" t="s">
        <v>4</v>
      </c>
      <c r="C245" s="106">
        <v>71597</v>
      </c>
      <c r="D245" s="55"/>
    </row>
    <row r="246" spans="1:4" s="7" customFormat="1" ht="12.75">
      <c r="A246" s="51" t="s">
        <v>10</v>
      </c>
      <c r="B246" s="108" t="s">
        <v>6</v>
      </c>
      <c r="C246" s="107"/>
      <c r="D246" s="55"/>
    </row>
    <row r="247" spans="1:5" s="10" customFormat="1" ht="12.75">
      <c r="A247" s="52">
        <v>1</v>
      </c>
      <c r="B247" s="53" t="s">
        <v>19</v>
      </c>
      <c r="C247" s="107">
        <v>61771.91</v>
      </c>
      <c r="D247" s="55" t="s">
        <v>3</v>
      </c>
      <c r="E247" s="29"/>
    </row>
    <row r="248" spans="1:5" s="10" customFormat="1" ht="12.75">
      <c r="A248" s="52"/>
      <c r="B248" s="58" t="s">
        <v>4</v>
      </c>
      <c r="C248" s="106">
        <f>SUM(C247)</f>
        <v>61771.91</v>
      </c>
      <c r="D248" s="55"/>
      <c r="E248" s="29"/>
    </row>
    <row r="249" spans="1:5" s="7" customFormat="1" ht="12.75">
      <c r="A249" s="50"/>
      <c r="B249" s="50"/>
      <c r="C249" s="58" t="s">
        <v>103</v>
      </c>
      <c r="D249" s="71">
        <f>SUM(C245,C248)</f>
        <v>133368.91</v>
      </c>
      <c r="E249" s="28"/>
    </row>
    <row r="250" spans="1:5" s="7" customFormat="1" ht="16.5" customHeight="1">
      <c r="A250" s="16"/>
      <c r="B250" s="16"/>
      <c r="C250" s="13"/>
      <c r="D250" s="15"/>
      <c r="E250" s="28"/>
    </row>
    <row r="251" spans="1:5" s="7" customFormat="1" ht="16.5" customHeight="1">
      <c r="A251" s="118" t="s">
        <v>172</v>
      </c>
      <c r="B251" s="16"/>
      <c r="C251" s="13"/>
      <c r="D251" s="15"/>
      <c r="E251" s="28"/>
    </row>
    <row r="252" spans="1:5" s="7" customFormat="1" ht="12.75">
      <c r="A252" s="59" t="s">
        <v>152</v>
      </c>
      <c r="B252" s="16"/>
      <c r="C252" s="13"/>
      <c r="D252" s="15"/>
      <c r="E252" s="28"/>
    </row>
    <row r="253" spans="1:5" s="7" customFormat="1" ht="16.5" customHeight="1">
      <c r="A253" s="16"/>
      <c r="B253" s="16"/>
      <c r="C253" s="13"/>
      <c r="D253" s="15"/>
      <c r="E253" s="28"/>
    </row>
    <row r="254" spans="1:4" s="7" customFormat="1" ht="12.75">
      <c r="A254" s="62" t="s">
        <v>0</v>
      </c>
      <c r="B254" s="62" t="s">
        <v>96</v>
      </c>
      <c r="C254" s="60" t="s">
        <v>97</v>
      </c>
      <c r="D254" s="62" t="s">
        <v>98</v>
      </c>
    </row>
    <row r="255" spans="1:5" s="7" customFormat="1" ht="14.25" customHeight="1">
      <c r="A255" s="51" t="s">
        <v>1</v>
      </c>
      <c r="B255" s="63" t="s">
        <v>2</v>
      </c>
      <c r="C255" s="107"/>
      <c r="D255" s="109"/>
      <c r="E255" s="28"/>
    </row>
    <row r="256" spans="1:5" s="7" customFormat="1" ht="19.5" customHeight="1">
      <c r="A256" s="52">
        <v>1</v>
      </c>
      <c r="B256" s="69" t="s">
        <v>153</v>
      </c>
      <c r="C256" s="107">
        <v>88374</v>
      </c>
      <c r="D256" s="80" t="s">
        <v>47</v>
      </c>
      <c r="E256" s="28"/>
    </row>
    <row r="257" spans="1:5" s="7" customFormat="1" ht="13.5" customHeight="1">
      <c r="A257" s="52"/>
      <c r="B257" s="82" t="s">
        <v>121</v>
      </c>
      <c r="C257" s="106">
        <f>SUM(C256)</f>
        <v>88374</v>
      </c>
      <c r="D257" s="80"/>
      <c r="E257" s="28"/>
    </row>
    <row r="258" spans="1:5" s="7" customFormat="1" ht="12.75">
      <c r="A258" s="51" t="s">
        <v>10</v>
      </c>
      <c r="B258" s="63" t="s">
        <v>6</v>
      </c>
      <c r="C258" s="107"/>
      <c r="D258" s="109"/>
      <c r="E258" s="28"/>
    </row>
    <row r="259" spans="1:5" s="7" customFormat="1" ht="12.75">
      <c r="A259" s="52">
        <v>1</v>
      </c>
      <c r="B259" s="89" t="s">
        <v>31</v>
      </c>
      <c r="C259" s="107">
        <v>258684.35</v>
      </c>
      <c r="D259" s="80" t="s">
        <v>47</v>
      </c>
      <c r="E259" s="28"/>
    </row>
    <row r="260" spans="1:5" s="7" customFormat="1" ht="12.75">
      <c r="A260" s="52">
        <v>2</v>
      </c>
      <c r="B260" s="89" t="s">
        <v>32</v>
      </c>
      <c r="C260" s="107">
        <v>297500</v>
      </c>
      <c r="D260" s="80" t="s">
        <v>47</v>
      </c>
      <c r="E260" s="28"/>
    </row>
    <row r="261" spans="1:5" s="7" customFormat="1" ht="12.75">
      <c r="A261" s="52">
        <v>3</v>
      </c>
      <c r="B261" s="89" t="s">
        <v>154</v>
      </c>
      <c r="C261" s="107">
        <v>469780</v>
      </c>
      <c r="D261" s="80" t="s">
        <v>47</v>
      </c>
      <c r="E261" s="28"/>
    </row>
    <row r="262" spans="1:5" s="7" customFormat="1" ht="12.75">
      <c r="A262" s="52">
        <v>4</v>
      </c>
      <c r="B262" s="89" t="s">
        <v>36</v>
      </c>
      <c r="C262" s="107">
        <v>24183.24</v>
      </c>
      <c r="D262" s="80" t="s">
        <v>47</v>
      </c>
      <c r="E262" s="28"/>
    </row>
    <row r="263" spans="1:5" s="7" customFormat="1" ht="12.75">
      <c r="A263" s="52">
        <v>5</v>
      </c>
      <c r="B263" s="89" t="s">
        <v>54</v>
      </c>
      <c r="C263" s="107">
        <v>111178.6</v>
      </c>
      <c r="D263" s="80" t="s">
        <v>47</v>
      </c>
      <c r="E263" s="28"/>
    </row>
    <row r="264" spans="1:5" s="10" customFormat="1" ht="12.75">
      <c r="A264" s="50"/>
      <c r="B264" s="50" t="s">
        <v>4</v>
      </c>
      <c r="C264" s="106">
        <f>SUM(C259:C263)</f>
        <v>1161326.1900000002</v>
      </c>
      <c r="D264" s="109"/>
      <c r="E264" s="29"/>
    </row>
    <row r="265" spans="1:5" s="7" customFormat="1" ht="12.75">
      <c r="A265" s="50"/>
      <c r="B265" s="50"/>
      <c r="C265" s="111" t="s">
        <v>103</v>
      </c>
      <c r="D265" s="106">
        <f>SUM(C257,C264)</f>
        <v>1249700.1900000002</v>
      </c>
      <c r="E265" s="28"/>
    </row>
    <row r="266" spans="1:5" s="7" customFormat="1" ht="12.75">
      <c r="A266" s="16"/>
      <c r="B266" s="16"/>
      <c r="C266" s="13"/>
      <c r="D266" s="27"/>
      <c r="E266" s="28"/>
    </row>
    <row r="267" spans="1:5" s="7" customFormat="1" ht="12.75">
      <c r="A267" s="118" t="s">
        <v>173</v>
      </c>
      <c r="B267" s="16"/>
      <c r="C267" s="13"/>
      <c r="D267" s="27"/>
      <c r="E267" s="28"/>
    </row>
    <row r="268" spans="1:5" s="7" customFormat="1" ht="12.75">
      <c r="A268" s="59" t="s">
        <v>155</v>
      </c>
      <c r="B268" s="16"/>
      <c r="C268" s="13"/>
      <c r="D268" s="27"/>
      <c r="E268" s="28"/>
    </row>
    <row r="269" spans="1:5" s="7" customFormat="1" ht="12.75">
      <c r="A269" s="16"/>
      <c r="B269" s="16"/>
      <c r="C269" s="13"/>
      <c r="D269" s="27"/>
      <c r="E269" s="28"/>
    </row>
    <row r="270" spans="1:4" s="7" customFormat="1" ht="12.75">
      <c r="A270" s="62" t="s">
        <v>0</v>
      </c>
      <c r="B270" s="62" t="s">
        <v>96</v>
      </c>
      <c r="C270" s="60" t="s">
        <v>97</v>
      </c>
      <c r="D270" s="62" t="s">
        <v>98</v>
      </c>
    </row>
    <row r="271" spans="1:5" s="7" customFormat="1" ht="12.75">
      <c r="A271" s="103" t="s">
        <v>1</v>
      </c>
      <c r="B271" s="87" t="s">
        <v>2</v>
      </c>
      <c r="C271" s="88"/>
      <c r="D271" s="88"/>
      <c r="E271" s="28"/>
    </row>
    <row r="272" spans="1:5" s="7" customFormat="1" ht="12.75">
      <c r="A272" s="52">
        <v>1</v>
      </c>
      <c r="B272" s="92" t="s">
        <v>156</v>
      </c>
      <c r="C272" s="107">
        <v>1236.25</v>
      </c>
      <c r="D272" s="80" t="s">
        <v>47</v>
      </c>
      <c r="E272" s="28"/>
    </row>
    <row r="273" spans="1:5" s="7" customFormat="1" ht="12.75">
      <c r="A273" s="52">
        <v>2</v>
      </c>
      <c r="B273" s="92" t="s">
        <v>157</v>
      </c>
      <c r="C273" s="107">
        <v>6923</v>
      </c>
      <c r="D273" s="80" t="s">
        <v>47</v>
      </c>
      <c r="E273" s="28"/>
    </row>
    <row r="274" spans="1:5" s="7" customFormat="1" ht="12.75">
      <c r="A274" s="52"/>
      <c r="B274" s="58" t="s">
        <v>4</v>
      </c>
      <c r="C274" s="106">
        <f>SUM(C272:C273)</f>
        <v>8159.25</v>
      </c>
      <c r="D274" s="55"/>
      <c r="E274" s="28"/>
    </row>
    <row r="275" spans="1:5" s="7" customFormat="1" ht="12.75">
      <c r="A275" s="51" t="s">
        <v>10</v>
      </c>
      <c r="B275" s="63" t="s">
        <v>6</v>
      </c>
      <c r="C275" s="107"/>
      <c r="D275" s="110"/>
      <c r="E275" s="28"/>
    </row>
    <row r="276" spans="1:5" s="10" customFormat="1" ht="12.75">
      <c r="A276" s="52">
        <v>1</v>
      </c>
      <c r="B276" s="53" t="s">
        <v>191</v>
      </c>
      <c r="C276" s="107">
        <v>0</v>
      </c>
      <c r="D276" s="80" t="s">
        <v>47</v>
      </c>
      <c r="E276" s="29"/>
    </row>
    <row r="277" spans="1:5" s="10" customFormat="1" ht="12.75">
      <c r="A277" s="52">
        <v>2</v>
      </c>
      <c r="B277" s="53" t="s">
        <v>192</v>
      </c>
      <c r="C277" s="107">
        <v>149954.51</v>
      </c>
      <c r="D277" s="80" t="s">
        <v>47</v>
      </c>
      <c r="E277" s="29"/>
    </row>
    <row r="278" spans="1:5" s="7" customFormat="1" ht="12.75">
      <c r="A278" s="52">
        <v>3</v>
      </c>
      <c r="B278" s="53" t="s">
        <v>193</v>
      </c>
      <c r="C278" s="107">
        <v>35004</v>
      </c>
      <c r="D278" s="80" t="s">
        <v>47</v>
      </c>
      <c r="E278" s="28"/>
    </row>
    <row r="279" spans="1:5" s="7" customFormat="1" ht="12.75">
      <c r="A279" s="52">
        <v>4</v>
      </c>
      <c r="B279" s="89" t="s">
        <v>49</v>
      </c>
      <c r="C279" s="107">
        <v>215178</v>
      </c>
      <c r="D279" s="80" t="s">
        <v>47</v>
      </c>
      <c r="E279" s="28"/>
    </row>
    <row r="280" spans="1:5" s="7" customFormat="1" ht="12.75">
      <c r="A280" s="52"/>
      <c r="B280" s="58" t="s">
        <v>4</v>
      </c>
      <c r="C280" s="106">
        <f>SUM(C276:C279)</f>
        <v>400136.51</v>
      </c>
      <c r="D280" s="55"/>
      <c r="E280" s="28"/>
    </row>
    <row r="281" spans="1:5" s="7" customFormat="1" ht="12.75">
      <c r="A281" s="52"/>
      <c r="B281" s="50"/>
      <c r="C281" s="111" t="s">
        <v>103</v>
      </c>
      <c r="D281" s="71">
        <f>SUM(C274,C280)</f>
        <v>408295.76</v>
      </c>
      <c r="E281" s="28"/>
    </row>
    <row r="282" spans="1:5" s="7" customFormat="1" ht="12.75">
      <c r="A282" s="11"/>
      <c r="B282" s="16"/>
      <c r="C282" s="13"/>
      <c r="D282" s="15"/>
      <c r="E282" s="28"/>
    </row>
    <row r="283" spans="1:5" s="7" customFormat="1" ht="12.75">
      <c r="A283" s="118" t="s">
        <v>174</v>
      </c>
      <c r="B283" s="16"/>
      <c r="C283" s="13"/>
      <c r="D283" s="15"/>
      <c r="E283" s="28"/>
    </row>
    <row r="284" spans="1:5" s="7" customFormat="1" ht="12.75">
      <c r="A284" s="59" t="s">
        <v>158</v>
      </c>
      <c r="B284" s="16"/>
      <c r="C284" s="13"/>
      <c r="D284" s="15"/>
      <c r="E284" s="28"/>
    </row>
    <row r="285" spans="1:5" s="10" customFormat="1" ht="12.75">
      <c r="A285" s="11"/>
      <c r="B285" s="16"/>
      <c r="C285" s="13"/>
      <c r="D285" s="15"/>
      <c r="E285" s="29"/>
    </row>
    <row r="286" spans="1:4" s="7" customFormat="1" ht="12.75">
      <c r="A286" s="62" t="s">
        <v>0</v>
      </c>
      <c r="B286" s="62" t="s">
        <v>96</v>
      </c>
      <c r="C286" s="60" t="s">
        <v>97</v>
      </c>
      <c r="D286" s="62" t="s">
        <v>98</v>
      </c>
    </row>
    <row r="287" spans="1:5" s="7" customFormat="1" ht="12.75">
      <c r="A287" s="93" t="s">
        <v>1</v>
      </c>
      <c r="B287" s="115" t="s">
        <v>2</v>
      </c>
      <c r="C287" s="88"/>
      <c r="D287" s="88"/>
      <c r="E287" s="28"/>
    </row>
    <row r="288" spans="1:5" s="7" customFormat="1" ht="12.75">
      <c r="A288" s="98">
        <v>1</v>
      </c>
      <c r="B288" s="112" t="s">
        <v>159</v>
      </c>
      <c r="C288" s="113"/>
      <c r="D288" s="55" t="s">
        <v>3</v>
      </c>
      <c r="E288" s="28"/>
    </row>
    <row r="289" spans="1:5" s="7" customFormat="1" ht="12.75">
      <c r="A289" s="98">
        <v>2</v>
      </c>
      <c r="B289" s="95" t="s">
        <v>160</v>
      </c>
      <c r="C289" s="114">
        <v>39800</v>
      </c>
      <c r="D289" s="55" t="s">
        <v>3</v>
      </c>
      <c r="E289" s="28"/>
    </row>
    <row r="290" spans="1:5" s="7" customFormat="1" ht="12.75">
      <c r="A290" s="98"/>
      <c r="B290" s="71" t="s">
        <v>4</v>
      </c>
      <c r="C290" s="101">
        <f>SUM(C288:C289)</f>
        <v>39800</v>
      </c>
      <c r="D290" s="55"/>
      <c r="E290" s="28"/>
    </row>
    <row r="291" spans="1:5" s="7" customFormat="1" ht="12.75">
      <c r="A291" s="93" t="s">
        <v>10</v>
      </c>
      <c r="B291" s="102" t="s">
        <v>6</v>
      </c>
      <c r="C291" s="88"/>
      <c r="D291" s="88"/>
      <c r="E291" s="28"/>
    </row>
    <row r="292" spans="1:5" s="7" customFormat="1" ht="12.75">
      <c r="A292" s="98">
        <v>1</v>
      </c>
      <c r="B292" s="95" t="s">
        <v>61</v>
      </c>
      <c r="C292" s="100">
        <v>349328.54</v>
      </c>
      <c r="D292" s="55" t="s">
        <v>3</v>
      </c>
      <c r="E292" s="28"/>
    </row>
    <row r="293" spans="1:5" s="7" customFormat="1" ht="12.75">
      <c r="A293" s="98">
        <v>2</v>
      </c>
      <c r="B293" s="95" t="s">
        <v>16</v>
      </c>
      <c r="C293" s="100">
        <v>2264.14</v>
      </c>
      <c r="D293" s="55" t="s">
        <v>3</v>
      </c>
      <c r="E293" s="28"/>
    </row>
    <row r="294" spans="1:5" s="7" customFormat="1" ht="12.75">
      <c r="A294" s="98">
        <v>3</v>
      </c>
      <c r="B294" s="95" t="s">
        <v>62</v>
      </c>
      <c r="C294" s="100">
        <v>2834.32</v>
      </c>
      <c r="D294" s="55" t="s">
        <v>3</v>
      </c>
      <c r="E294" s="28"/>
    </row>
    <row r="295" spans="1:5" s="7" customFormat="1" ht="12.75">
      <c r="A295" s="98">
        <v>4</v>
      </c>
      <c r="B295" s="95" t="s">
        <v>63</v>
      </c>
      <c r="C295" s="100">
        <v>883.24</v>
      </c>
      <c r="D295" s="55" t="s">
        <v>3</v>
      </c>
      <c r="E295" s="28"/>
    </row>
    <row r="296" spans="1:5" s="7" customFormat="1" ht="12.75">
      <c r="A296" s="98">
        <v>5</v>
      </c>
      <c r="B296" s="95" t="s">
        <v>64</v>
      </c>
      <c r="C296" s="100">
        <v>402.65</v>
      </c>
      <c r="D296" s="55" t="s">
        <v>3</v>
      </c>
      <c r="E296" s="28"/>
    </row>
    <row r="297" spans="1:5" s="7" customFormat="1" ht="12.75">
      <c r="A297" s="98">
        <v>6</v>
      </c>
      <c r="B297" s="95" t="s">
        <v>65</v>
      </c>
      <c r="C297" s="100">
        <v>76107.14</v>
      </c>
      <c r="D297" s="55" t="s">
        <v>3</v>
      </c>
      <c r="E297" s="28"/>
    </row>
    <row r="298" spans="1:5" s="7" customFormat="1" ht="12.75">
      <c r="A298" s="98">
        <v>7</v>
      </c>
      <c r="B298" s="95" t="s">
        <v>16</v>
      </c>
      <c r="C298" s="100">
        <v>1192.1</v>
      </c>
      <c r="D298" s="55" t="s">
        <v>3</v>
      </c>
      <c r="E298" s="28"/>
    </row>
    <row r="299" spans="1:5" s="7" customFormat="1" ht="12.75">
      <c r="A299" s="98">
        <v>8</v>
      </c>
      <c r="B299" s="95" t="s">
        <v>66</v>
      </c>
      <c r="C299" s="100">
        <v>1667.82</v>
      </c>
      <c r="D299" s="55" t="s">
        <v>3</v>
      </c>
      <c r="E299" s="28"/>
    </row>
    <row r="300" spans="1:5" s="7" customFormat="1" ht="12.75">
      <c r="A300" s="98">
        <v>9</v>
      </c>
      <c r="B300" s="95" t="s">
        <v>67</v>
      </c>
      <c r="C300" s="100">
        <v>262.7</v>
      </c>
      <c r="D300" s="55" t="s">
        <v>3</v>
      </c>
      <c r="E300" s="28"/>
    </row>
    <row r="301" spans="1:5" s="7" customFormat="1" ht="12.75">
      <c r="A301" s="98">
        <v>10</v>
      </c>
      <c r="B301" s="95" t="s">
        <v>62</v>
      </c>
      <c r="C301" s="100">
        <v>552.02</v>
      </c>
      <c r="D301" s="55" t="s">
        <v>3</v>
      </c>
      <c r="E301" s="28"/>
    </row>
    <row r="302" spans="1:5" s="7" customFormat="1" ht="12.75">
      <c r="A302" s="98"/>
      <c r="B302" s="71" t="s">
        <v>4</v>
      </c>
      <c r="C302" s="101">
        <f>SUM(C292:C301)</f>
        <v>435494.67000000004</v>
      </c>
      <c r="D302" s="55"/>
      <c r="E302" s="28"/>
    </row>
    <row r="303" spans="1:5" s="10" customFormat="1" ht="12.75">
      <c r="A303" s="98"/>
      <c r="B303" s="99"/>
      <c r="C303" s="111" t="s">
        <v>103</v>
      </c>
      <c r="D303" s="71">
        <f>SUM(C290,C302)</f>
        <v>475294.67000000004</v>
      </c>
      <c r="E303" s="29"/>
    </row>
    <row r="304" spans="1:5" s="7" customFormat="1" ht="12.75">
      <c r="A304" s="11"/>
      <c r="B304" s="30"/>
      <c r="C304" s="27"/>
      <c r="D304" s="31"/>
      <c r="E304" s="28"/>
    </row>
    <row r="305" spans="1:5" s="7" customFormat="1" ht="12.75">
      <c r="A305" s="118" t="s">
        <v>175</v>
      </c>
      <c r="B305" s="30"/>
      <c r="C305" s="27"/>
      <c r="D305" s="31"/>
      <c r="E305" s="28"/>
    </row>
    <row r="306" spans="1:5" s="7" customFormat="1" ht="12.75">
      <c r="A306" s="59" t="s">
        <v>161</v>
      </c>
      <c r="B306" s="30"/>
      <c r="C306" s="27"/>
      <c r="D306" s="31"/>
      <c r="E306" s="28"/>
    </row>
    <row r="307" spans="1:5" s="7" customFormat="1" ht="12.75">
      <c r="A307" s="11"/>
      <c r="B307" s="30"/>
      <c r="C307" s="27"/>
      <c r="D307" s="31"/>
      <c r="E307" s="28"/>
    </row>
    <row r="308" spans="1:4" s="7" customFormat="1" ht="12.75">
      <c r="A308" s="62" t="s">
        <v>0</v>
      </c>
      <c r="B308" s="62" t="s">
        <v>96</v>
      </c>
      <c r="C308" s="60" t="s">
        <v>97</v>
      </c>
      <c r="D308" s="62" t="s">
        <v>98</v>
      </c>
    </row>
    <row r="309" spans="1:5" s="7" customFormat="1" ht="12.75">
      <c r="A309" s="93" t="s">
        <v>1</v>
      </c>
      <c r="B309" s="87" t="s">
        <v>2</v>
      </c>
      <c r="C309" s="88"/>
      <c r="D309" s="88"/>
      <c r="E309" s="28"/>
    </row>
    <row r="310" spans="1:5" s="7" customFormat="1" ht="36">
      <c r="A310" s="98">
        <v>1</v>
      </c>
      <c r="B310" s="97" t="s">
        <v>162</v>
      </c>
      <c r="C310" s="100">
        <v>256320</v>
      </c>
      <c r="D310" s="55" t="s">
        <v>3</v>
      </c>
      <c r="E310" s="28"/>
    </row>
    <row r="311" spans="1:5" s="7" customFormat="1" ht="12.75">
      <c r="A311" s="98"/>
      <c r="B311" s="71" t="s">
        <v>4</v>
      </c>
      <c r="C311" s="101">
        <f>SUM(C310)</f>
        <v>256320</v>
      </c>
      <c r="D311" s="55"/>
      <c r="E311" s="28"/>
    </row>
    <row r="312" spans="1:5" s="7" customFormat="1" ht="12.75">
      <c r="A312" s="93" t="s">
        <v>10</v>
      </c>
      <c r="B312" s="102" t="s">
        <v>6</v>
      </c>
      <c r="C312" s="88"/>
      <c r="D312" s="88"/>
      <c r="E312" s="28"/>
    </row>
    <row r="313" spans="1:5" s="7" customFormat="1" ht="12.75">
      <c r="A313" s="98">
        <v>1</v>
      </c>
      <c r="B313" s="95" t="s">
        <v>15</v>
      </c>
      <c r="C313" s="100">
        <v>0</v>
      </c>
      <c r="D313" s="55" t="s">
        <v>3</v>
      </c>
      <c r="E313" s="28"/>
    </row>
    <row r="314" spans="1:5" s="7" customFormat="1" ht="12.75">
      <c r="A314" s="98">
        <v>2</v>
      </c>
      <c r="B314" s="95" t="s">
        <v>82</v>
      </c>
      <c r="C314" s="100">
        <v>0</v>
      </c>
      <c r="D314" s="55" t="s">
        <v>3</v>
      </c>
      <c r="E314" s="28"/>
    </row>
    <row r="315" spans="1:5" s="7" customFormat="1" ht="12.75">
      <c r="A315" s="98">
        <v>3</v>
      </c>
      <c r="B315" s="95" t="s">
        <v>7</v>
      </c>
      <c r="C315" s="100">
        <v>814364.17</v>
      </c>
      <c r="D315" s="55" t="s">
        <v>3</v>
      </c>
      <c r="E315" s="28"/>
    </row>
    <row r="316" spans="1:5" s="7" customFormat="1" ht="12.75">
      <c r="A316" s="98">
        <v>4</v>
      </c>
      <c r="B316" s="95" t="s">
        <v>68</v>
      </c>
      <c r="C316" s="100">
        <v>101081.95</v>
      </c>
      <c r="D316" s="55" t="s">
        <v>3</v>
      </c>
      <c r="E316" s="28"/>
    </row>
    <row r="317" spans="1:5" s="7" customFormat="1" ht="12.75">
      <c r="A317" s="98">
        <v>5</v>
      </c>
      <c r="B317" s="95" t="s">
        <v>69</v>
      </c>
      <c r="C317" s="100">
        <v>86943.44</v>
      </c>
      <c r="D317" s="55" t="s">
        <v>3</v>
      </c>
      <c r="E317" s="28"/>
    </row>
    <row r="318" spans="1:5" s="7" customFormat="1" ht="12.75">
      <c r="A318" s="98">
        <v>6</v>
      </c>
      <c r="B318" s="95" t="s">
        <v>70</v>
      </c>
      <c r="C318" s="100">
        <v>0</v>
      </c>
      <c r="D318" s="55" t="s">
        <v>3</v>
      </c>
      <c r="E318" s="28"/>
    </row>
    <row r="319" spans="1:5" s="7" customFormat="1" ht="12.75">
      <c r="A319" s="98">
        <v>7</v>
      </c>
      <c r="B319" s="95" t="s">
        <v>13</v>
      </c>
      <c r="C319" s="100">
        <v>169383.47</v>
      </c>
      <c r="D319" s="55" t="s">
        <v>3</v>
      </c>
      <c r="E319" s="28"/>
    </row>
    <row r="320" spans="1:5" s="7" customFormat="1" ht="12.75">
      <c r="A320" s="98">
        <v>8</v>
      </c>
      <c r="B320" s="95" t="s">
        <v>83</v>
      </c>
      <c r="C320" s="100">
        <v>33037.72</v>
      </c>
      <c r="D320" s="55" t="s">
        <v>3</v>
      </c>
      <c r="E320" s="28"/>
    </row>
    <row r="321" spans="1:5" s="7" customFormat="1" ht="12.75">
      <c r="A321" s="98">
        <v>9</v>
      </c>
      <c r="B321" s="95" t="s">
        <v>71</v>
      </c>
      <c r="C321" s="100">
        <v>0</v>
      </c>
      <c r="D321" s="55" t="s">
        <v>3</v>
      </c>
      <c r="E321" s="28"/>
    </row>
    <row r="322" spans="1:5" s="7" customFormat="1" ht="12.75">
      <c r="A322" s="98">
        <v>10</v>
      </c>
      <c r="B322" s="95" t="s">
        <v>72</v>
      </c>
      <c r="C322" s="100">
        <v>0</v>
      </c>
      <c r="D322" s="55" t="s">
        <v>3</v>
      </c>
      <c r="E322" s="28"/>
    </row>
    <row r="323" spans="1:5" s="7" customFormat="1" ht="12.75">
      <c r="A323" s="98">
        <v>11</v>
      </c>
      <c r="B323" s="95" t="s">
        <v>73</v>
      </c>
      <c r="C323" s="100">
        <v>0</v>
      </c>
      <c r="D323" s="55" t="s">
        <v>3</v>
      </c>
      <c r="E323" s="28"/>
    </row>
    <row r="324" spans="1:4" s="7" customFormat="1" ht="12.75">
      <c r="A324" s="98">
        <v>12</v>
      </c>
      <c r="B324" s="95" t="s">
        <v>74</v>
      </c>
      <c r="C324" s="100">
        <v>0</v>
      </c>
      <c r="D324" s="55" t="s">
        <v>3</v>
      </c>
    </row>
    <row r="325" spans="1:4" s="7" customFormat="1" ht="12.75">
      <c r="A325" s="98">
        <v>13</v>
      </c>
      <c r="B325" s="95" t="s">
        <v>75</v>
      </c>
      <c r="C325" s="100">
        <v>0</v>
      </c>
      <c r="D325" s="55" t="s">
        <v>3</v>
      </c>
    </row>
    <row r="326" spans="1:4" s="7" customFormat="1" ht="12.75">
      <c r="A326" s="98">
        <v>14</v>
      </c>
      <c r="B326" s="95" t="s">
        <v>76</v>
      </c>
      <c r="C326" s="100">
        <v>17561</v>
      </c>
      <c r="D326" s="55" t="s">
        <v>3</v>
      </c>
    </row>
    <row r="327" spans="1:4" s="7" customFormat="1" ht="12.75">
      <c r="A327" s="98"/>
      <c r="B327" s="71" t="s">
        <v>4</v>
      </c>
      <c r="C327" s="101">
        <f>SUM(C313:C326)</f>
        <v>1222371.75</v>
      </c>
      <c r="D327" s="55"/>
    </row>
    <row r="328" spans="1:4" s="7" customFormat="1" ht="12.75">
      <c r="A328" s="98"/>
      <c r="B328" s="99"/>
      <c r="C328" s="58" t="s">
        <v>103</v>
      </c>
      <c r="D328" s="71">
        <f>SUM(C311,C327)</f>
        <v>1478691.75</v>
      </c>
    </row>
    <row r="329" spans="1:4" s="7" customFormat="1" ht="12.75">
      <c r="A329" s="19"/>
      <c r="B329" s="20"/>
      <c r="C329" s="12"/>
      <c r="D329" s="15"/>
    </row>
    <row r="330" spans="1:4" s="7" customFormat="1" ht="13.5" thickBot="1">
      <c r="A330" s="11"/>
      <c r="B330" s="30"/>
      <c r="C330" s="32"/>
      <c r="D330" s="31"/>
    </row>
    <row r="331" spans="1:4" s="7" customFormat="1" ht="12.75">
      <c r="A331" s="33"/>
      <c r="B331" s="34" t="s">
        <v>77</v>
      </c>
      <c r="C331" s="35">
        <f>SUM(C311,C290,C274,C257,C245,C232,C220,C202,C176,C147,C124,C98,C78,C65,C37,C18)</f>
        <v>1159380.24</v>
      </c>
      <c r="D331" s="31"/>
    </row>
    <row r="332" spans="1:4" s="7" customFormat="1" ht="12.75">
      <c r="A332" s="36"/>
      <c r="B332" s="37" t="s">
        <v>50</v>
      </c>
      <c r="C332" s="38">
        <f>SUM(C327,C302,C280,C264,C248,C235,C223,C211,C192,C166,C137,C115,C88,C69,C55,C27)</f>
        <v>25430924.029999997</v>
      </c>
      <c r="D332" s="122"/>
    </row>
    <row r="333" spans="1:4" ht="13.5" thickBot="1">
      <c r="A333" s="36"/>
      <c r="B333" s="39" t="s">
        <v>51</v>
      </c>
      <c r="C333" s="40">
        <f>SUM(C332,C331)</f>
        <v>26590304.269999996</v>
      </c>
      <c r="D333" s="122"/>
    </row>
    <row r="334" spans="1:4" ht="12.75">
      <c r="A334" s="36"/>
      <c r="B334" s="12"/>
      <c r="C334" s="27"/>
      <c r="D334" s="31"/>
    </row>
    <row r="335" spans="1:4" ht="12.75">
      <c r="A335" s="36"/>
      <c r="B335" s="41"/>
      <c r="C335" s="32"/>
      <c r="D335" s="31"/>
    </row>
    <row r="336" spans="1:4" ht="12.75">
      <c r="A336" s="11"/>
      <c r="B336" s="41"/>
      <c r="C336" s="42"/>
      <c r="D336" s="43"/>
    </row>
    <row r="337" spans="1:4" ht="15.75">
      <c r="A337" s="44"/>
      <c r="B337" s="45"/>
      <c r="C337" s="46"/>
      <c r="D337" s="47"/>
    </row>
    <row r="338" spans="1:4" ht="15.75">
      <c r="A338" s="1"/>
      <c r="B338" s="2"/>
      <c r="C338" s="3"/>
      <c r="D338" s="4"/>
    </row>
    <row r="339" spans="1:4" ht="15.75">
      <c r="A339" s="1"/>
      <c r="B339" s="2"/>
      <c r="C339" s="3"/>
      <c r="D339" s="4"/>
    </row>
    <row r="340" spans="1:4" ht="15.75">
      <c r="A340" s="1"/>
      <c r="B340" s="2"/>
      <c r="C340" s="3"/>
      <c r="D340" s="4"/>
    </row>
    <row r="341" spans="1:4" ht="15.75">
      <c r="A341" s="1"/>
      <c r="B341" s="2"/>
      <c r="C341" s="3"/>
      <c r="D341" s="4"/>
    </row>
    <row r="342" spans="1:4" ht="15.75">
      <c r="A342" s="1"/>
      <c r="B342" s="2"/>
      <c r="C342" s="3"/>
      <c r="D342" s="4"/>
    </row>
    <row r="343" spans="1:4" ht="15.75">
      <c r="A343" s="1"/>
      <c r="B343" s="2"/>
      <c r="C343" s="3"/>
      <c r="D343" s="4"/>
    </row>
    <row r="344" spans="1:4" ht="15.75">
      <c r="A344" s="1"/>
      <c r="B344" s="2"/>
      <c r="C344" s="3"/>
      <c r="D344" s="4"/>
    </row>
    <row r="345" spans="1:4" ht="15.75">
      <c r="A345" s="1"/>
      <c r="B345" s="2"/>
      <c r="C345" s="3"/>
      <c r="D345" s="4"/>
    </row>
    <row r="346" spans="1:4" ht="15.75">
      <c r="A346" s="1"/>
      <c r="B346" s="2"/>
      <c r="C346" s="3"/>
      <c r="D346" s="4"/>
    </row>
    <row r="347" spans="1:4" ht="15.75">
      <c r="A347" s="1"/>
      <c r="B347" s="2"/>
      <c r="C347" s="3"/>
      <c r="D347" s="4"/>
    </row>
  </sheetData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Włocławek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Adm. - Gospodarczy</dc:creator>
  <cp:keywords/>
  <dc:description/>
  <cp:lastModifiedBy>Starostwo Powiatowe we Włocł</cp:lastModifiedBy>
  <cp:lastPrinted>1980-01-04T05:25:09Z</cp:lastPrinted>
  <dcterms:created xsi:type="dcterms:W3CDTF">2000-11-09T08:23:14Z</dcterms:created>
  <dcterms:modified xsi:type="dcterms:W3CDTF">2006-03-22T12:52:32Z</dcterms:modified>
  <cp:category/>
  <cp:version/>
  <cp:contentType/>
  <cp:contentStatus/>
</cp:coreProperties>
</file>