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360" yWindow="210" windowWidth="9465" windowHeight="5955"/>
  </bookViews>
  <sheets>
    <sheet name="dane" sheetId="1" r:id="rId1"/>
    <sheet name="wykres01" sheetId="2" r:id="rId2"/>
    <sheet name="wykres02" sheetId="11" r:id="rId3"/>
  </sheets>
  <calcPr calcId="145621"/>
</workbook>
</file>

<file path=xl/calcChain.xml><?xml version="1.0" encoding="utf-8"?>
<calcChain xmlns="http://schemas.openxmlformats.org/spreadsheetml/2006/main">
  <c r="N24" i="1" l="1"/>
  <c r="M24" i="1"/>
  <c r="L24" i="1"/>
  <c r="L26" i="1" s="1"/>
  <c r="L27" i="1" s="1"/>
  <c r="K24" i="1"/>
  <c r="E3" i="11"/>
  <c r="E2" i="11"/>
  <c r="E2" i="2"/>
  <c r="E3" i="2"/>
  <c r="K20" i="1"/>
  <c r="L20" i="1"/>
  <c r="M20" i="1"/>
  <c r="O20" i="1" s="1"/>
  <c r="N20" i="1"/>
  <c r="O25" i="1"/>
  <c r="K26" i="1"/>
  <c r="K27" i="1" s="1"/>
  <c r="M26" i="1"/>
  <c r="M27" i="1"/>
  <c r="N26" i="1"/>
  <c r="N27" i="1"/>
  <c r="K22" i="1"/>
  <c r="L22" i="1"/>
  <c r="M22" i="1"/>
  <c r="N22" i="1"/>
  <c r="O22" i="1" l="1"/>
  <c r="O27" i="1"/>
</calcChain>
</file>

<file path=xl/sharedStrings.xml><?xml version="1.0" encoding="utf-8"?>
<sst xmlns="http://schemas.openxmlformats.org/spreadsheetml/2006/main" count="56" uniqueCount="37">
  <si>
    <t>Nazwa JST:</t>
  </si>
  <si>
    <t>Data:</t>
  </si>
  <si>
    <t>Analiza wydatków poniesionych na wynagrodzenia nauczycieli</t>
  </si>
  <si>
    <t>Obliczenie jednorazowego dodatku uzupełniającego</t>
  </si>
  <si>
    <t>L. p.</t>
  </si>
  <si>
    <t>Nazwa obliczanej wartości</t>
  </si>
  <si>
    <t>Arkusz zbiorczy porównania i prezentacji danych</t>
  </si>
  <si>
    <t>Nauczyciele na wszystkich stopniach awansu zawodowego</t>
  </si>
  <si>
    <t>Roczne wydatki faktycznie poniesione na wynagrodzenia</t>
  </si>
  <si>
    <t>Średnie (miesięczne) wydatki faktycznie poniesione na wynagrodzenia</t>
  </si>
  <si>
    <t>stażyści</t>
  </si>
  <si>
    <t>kontraktowi</t>
  </si>
  <si>
    <t>mianowani</t>
  </si>
  <si>
    <t>dyplomowani</t>
  </si>
  <si>
    <t>grupa awansu zawodowego</t>
  </si>
  <si>
    <t>[zł.]</t>
  </si>
  <si>
    <t>Różnica (1-6) - śr. miesięczna</t>
  </si>
  <si>
    <t>Różnica (2-7) - roczna</t>
  </si>
  <si>
    <t>Razem</t>
  </si>
  <si>
    <t>Roczna różnica między wydatkami faktycznie poniesionymi na wynagrodzenia a iloczynem średniorocznej liczny zatrudnionych nauczycieli i średniej wynagrodzeń w rozumieniu art. 30 ust. 3 ustawy KN</t>
  </si>
  <si>
    <t>Roczna różnica między wydatkami faktycznie poniesionymi na wynagrodzenia</t>
  </si>
  <si>
    <t>a iloczynem średniorocznej liczny zatrudnionych nauczycieli i średniej wynagrodzeń w rozumieniu art. 30 ust. 3 ustawy KN</t>
  </si>
  <si>
    <t>Wykres 01.</t>
  </si>
  <si>
    <t>Średnia miesięczna różnica między wydatkami faktycznie poniesionymi na wynagrodzenia</t>
  </si>
  <si>
    <t>Wykres 02.</t>
  </si>
  <si>
    <t>Średnia miesięczna różnica między wydatkami faktycznie poniesionymi na wynagrodzenia a iloczynem średniorocznej liczny zatrudnionych nauczycieli i średniej wynagrodzeń w rozumieniu art. 30 ust. 3 ustawy KN</t>
  </si>
  <si>
    <t>Suma średnich (miesięcznych) wynagrodzeń zasadniczych (faktycznych)</t>
  </si>
  <si>
    <t>Suma rocznych wynagrodzeń zasadniczych (faktycznych)</t>
  </si>
  <si>
    <t>Średnioroczna liczba nauczycieli</t>
  </si>
  <si>
    <t>Iloczyn średnioroczn. liczby nauczycieli i średniej wynagrodzeń (art. 30 ust. 3) - śr. mies.</t>
  </si>
  <si>
    <t>Iloczyn średnioroczn. liczby nauczycieli i średniej wynagrodzeń (art. 30 ust. 3) - rocznie</t>
  </si>
  <si>
    <t>3,73/2,36 [3,27]</t>
  </si>
  <si>
    <t>45,46/46,90 [45,96]</t>
  </si>
  <si>
    <t>52,44/53,80 [52,90]</t>
  </si>
  <si>
    <t>20,98/17,18 [19,72]</t>
  </si>
  <si>
    <t>Powiat Włocławski</t>
  </si>
  <si>
    <t>za 2013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</si>
</sst>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0" xfId="0" applyFont="1" applyFill="1"/>
    <xf numFmtId="0" fontId="3" fillId="3" borderId="0" xfId="0" applyFont="1" applyFill="1"/>
    <xf numFmtId="0" fontId="4" fillId="4" borderId="0" xfId="0" applyFont="1" applyFill="1"/>
    <xf numFmtId="0" fontId="5" fillId="4" borderId="0" xfId="0" applyFont="1" applyFill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6" fillId="0" borderId="0" xfId="0" applyFont="1" applyFill="1" applyBorder="1"/>
    <xf numFmtId="0" fontId="1" fillId="0" borderId="0" xfId="0" applyFont="1" applyFill="1"/>
    <xf numFmtId="4" fontId="1" fillId="2" borderId="12" xfId="0" applyNumberFormat="1" applyFont="1" applyFill="1" applyBorder="1"/>
    <xf numFmtId="0" fontId="1" fillId="5" borderId="13" xfId="0" applyFont="1" applyFill="1" applyBorder="1" applyAlignment="1">
      <alignment horizontal="center"/>
    </xf>
    <xf numFmtId="4" fontId="1" fillId="2" borderId="13" xfId="0" applyNumberFormat="1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1" fillId="5" borderId="15" xfId="0" applyFont="1" applyFill="1" applyBorder="1"/>
    <xf numFmtId="0" fontId="1" fillId="5" borderId="1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4" fontId="1" fillId="2" borderId="18" xfId="0" applyNumberFormat="1" applyFont="1" applyFill="1" applyBorder="1"/>
    <xf numFmtId="4" fontId="1" fillId="2" borderId="19" xfId="0" applyNumberFormat="1" applyFont="1" applyFill="1" applyBorder="1"/>
    <xf numFmtId="0" fontId="1" fillId="3" borderId="20" xfId="0" applyFont="1" applyFill="1" applyBorder="1"/>
    <xf numFmtId="0" fontId="1" fillId="3" borderId="12" xfId="0" applyFont="1" applyFill="1" applyBorder="1"/>
    <xf numFmtId="4" fontId="3" fillId="3" borderId="12" xfId="0" applyNumberFormat="1" applyFont="1" applyFill="1" applyBorder="1"/>
    <xf numFmtId="0" fontId="2" fillId="0" borderId="0" xfId="0" applyFont="1"/>
    <xf numFmtId="0" fontId="9" fillId="0" borderId="0" xfId="0" applyFont="1"/>
    <xf numFmtId="4" fontId="7" fillId="6" borderId="21" xfId="0" applyNumberFormat="1" applyFont="1" applyFill="1" applyBorder="1"/>
    <xf numFmtId="4" fontId="7" fillId="6" borderId="22" xfId="0" applyNumberFormat="1" applyFont="1" applyFill="1" applyBorder="1"/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/>
    <xf numFmtId="4" fontId="3" fillId="2" borderId="14" xfId="0" applyNumberFormat="1" applyFont="1" applyFill="1" applyBorder="1"/>
    <xf numFmtId="0" fontId="7" fillId="5" borderId="14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left"/>
    </xf>
    <xf numFmtId="4" fontId="3" fillId="2" borderId="12" xfId="0" applyNumberFormat="1" applyFont="1" applyFill="1" applyBorder="1"/>
    <xf numFmtId="4" fontId="1" fillId="3" borderId="12" xfId="0" applyNumberFormat="1" applyFont="1" applyFill="1" applyBorder="1"/>
    <xf numFmtId="4" fontId="10" fillId="3" borderId="23" xfId="0" applyNumberFormat="1" applyFont="1" applyFill="1" applyBorder="1"/>
    <xf numFmtId="4" fontId="11" fillId="2" borderId="13" xfId="0" applyNumberFormat="1" applyFont="1" applyFill="1" applyBorder="1"/>
    <xf numFmtId="4" fontId="11" fillId="2" borderId="14" xfId="0" applyNumberFormat="1" applyFont="1" applyFill="1" applyBorder="1"/>
    <xf numFmtId="0" fontId="7" fillId="5" borderId="22" xfId="0" applyFont="1" applyFill="1" applyBorder="1" applyAlignment="1">
      <alignment horizontal="left"/>
    </xf>
    <xf numFmtId="0" fontId="7" fillId="5" borderId="26" xfId="0" applyFont="1" applyFill="1" applyBorder="1" applyAlignment="1">
      <alignment horizontal="left"/>
    </xf>
    <xf numFmtId="0" fontId="1" fillId="3" borderId="0" xfId="0" applyFont="1" applyFill="1" applyAlignment="1">
      <alignment horizontal="right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6" fillId="5" borderId="14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5" borderId="2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left"/>
    </xf>
    <xf numFmtId="0" fontId="6" fillId="5" borderId="19" xfId="0" applyFont="1" applyFill="1" applyBorder="1" applyAlignment="1">
      <alignment horizontal="left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41091387311098E-2"/>
          <c:y val="6.3492204090942472E-2"/>
          <c:w val="0.9200009214752819"/>
          <c:h val="0.78684981498417983"/>
        </c:manualLayout>
      </c:layout>
      <c:barChart>
        <c:barDir val="col"/>
        <c:grouping val="stacked"/>
        <c:varyColors val="1"/>
        <c:ser>
          <c:idx val="0"/>
          <c:order val="0"/>
          <c:tx>
            <c:v>[zł.]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dane!$K$17:$N$17</c:f>
              <c:strCache>
                <c:ptCount val="4"/>
                <c:pt idx="0">
                  <c:v>stażyści</c:v>
                </c:pt>
                <c:pt idx="1">
                  <c:v>kontraktowi</c:v>
                </c:pt>
                <c:pt idx="2">
                  <c:v>mianowani</c:v>
                </c:pt>
                <c:pt idx="3">
                  <c:v>dyplomowani</c:v>
                </c:pt>
              </c:strCache>
            </c:strRef>
          </c:cat>
          <c:val>
            <c:numRef>
              <c:f>dane!$K$27:$N$27</c:f>
              <c:numCache>
                <c:formatCode>#,##0.00</c:formatCode>
                <c:ptCount val="4"/>
                <c:pt idx="0">
                  <c:v>-9617.2379999999976</c:v>
                </c:pt>
                <c:pt idx="1">
                  <c:v>-2050.6479999999865</c:v>
                </c:pt>
                <c:pt idx="2">
                  <c:v>-38683.809999999823</c:v>
                </c:pt>
                <c:pt idx="3">
                  <c:v>-3597.403999999864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25824"/>
        <c:axId val="27727360"/>
      </c:barChart>
      <c:catAx>
        <c:axId val="277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27727360"/>
        <c:crosses val="autoZero"/>
        <c:auto val="1"/>
        <c:lblAlgn val="ctr"/>
        <c:lblOffset val="100"/>
        <c:tickMarkSkip val="1"/>
        <c:noMultiLvlLbl val="0"/>
      </c:catAx>
      <c:valAx>
        <c:axId val="2772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2772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l-PL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73803297601069E-2"/>
          <c:y val="6.3348486271217336E-2"/>
          <c:w val="0.92008242751946501"/>
          <c:h val="0.78733118651370115"/>
        </c:manualLayout>
      </c:layout>
      <c:barChart>
        <c:barDir val="col"/>
        <c:grouping val="stacked"/>
        <c:varyColors val="1"/>
        <c:ser>
          <c:idx val="0"/>
          <c:order val="0"/>
          <c:tx>
            <c:v>[zł.]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dane!$K$17:$N$17</c:f>
              <c:strCache>
                <c:ptCount val="4"/>
                <c:pt idx="0">
                  <c:v>stażyści</c:v>
                </c:pt>
                <c:pt idx="1">
                  <c:v>kontraktowi</c:v>
                </c:pt>
                <c:pt idx="2">
                  <c:v>mianowani</c:v>
                </c:pt>
                <c:pt idx="3">
                  <c:v>dyplomowani</c:v>
                </c:pt>
              </c:strCache>
            </c:strRef>
          </c:cat>
          <c:val>
            <c:numRef>
              <c:f>dane!$K$26:$N$26</c:f>
              <c:numCache>
                <c:formatCode>#,##0.00</c:formatCode>
                <c:ptCount val="4"/>
                <c:pt idx="0">
                  <c:v>-801.4364999999998</c:v>
                </c:pt>
                <c:pt idx="1">
                  <c:v>-170.88733333333221</c:v>
                </c:pt>
                <c:pt idx="2">
                  <c:v>-3223.6508333333186</c:v>
                </c:pt>
                <c:pt idx="3">
                  <c:v>-299.78366666665534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61280"/>
        <c:axId val="27783552"/>
      </c:barChart>
      <c:catAx>
        <c:axId val="277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27783552"/>
        <c:crosses val="autoZero"/>
        <c:auto val="1"/>
        <c:lblAlgn val="ctr"/>
        <c:lblOffset val="100"/>
        <c:tickMarkSkip val="1"/>
        <c:noMultiLvlLbl val="0"/>
      </c:catAx>
      <c:valAx>
        <c:axId val="2778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2776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l-PL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19</xdr:row>
      <xdr:rowOff>0</xdr:rowOff>
    </xdr:from>
    <xdr:to>
      <xdr:col>15</xdr:col>
      <xdr:colOff>9525</xdr:colOff>
      <xdr:row>44</xdr:row>
      <xdr:rowOff>152400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19</xdr:row>
      <xdr:rowOff>0</xdr:rowOff>
    </xdr:from>
    <xdr:to>
      <xdr:col>15</xdr:col>
      <xdr:colOff>9525</xdr:colOff>
      <xdr:row>45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tabSelected="1" topLeftCell="A16" workbookViewId="0">
      <selection activeCell="L7" sqref="L7"/>
    </sheetView>
  </sheetViews>
  <sheetFormatPr defaultRowHeight="12.75" x14ac:dyDescent="0.2"/>
  <cols>
    <col min="1" max="1" width="1.7109375" style="1" customWidth="1"/>
    <col min="2" max="2" width="1.5703125" style="1" customWidth="1"/>
    <col min="3" max="3" width="5.140625" style="1" customWidth="1"/>
    <col min="4" max="4" width="6.7109375" style="1" customWidth="1"/>
    <col min="5" max="10" width="11.28515625" style="1" customWidth="1"/>
    <col min="11" max="11" width="16.85546875" style="1" customWidth="1"/>
    <col min="12" max="12" width="19.28515625" style="1" customWidth="1"/>
    <col min="13" max="13" width="19.140625" style="1" customWidth="1"/>
    <col min="14" max="14" width="18.7109375" style="1" customWidth="1"/>
    <col min="15" max="15" width="16" style="1" customWidth="1"/>
    <col min="16" max="16384" width="9.140625" style="1"/>
  </cols>
  <sheetData>
    <row r="1" spans="2:15" ht="6.75" customHeight="1" x14ac:dyDescent="0.2"/>
    <row r="2" spans="2:15" x14ac:dyDescent="0.2">
      <c r="C2" s="53" t="s">
        <v>0</v>
      </c>
      <c r="D2" s="53"/>
      <c r="E2" s="54" t="s">
        <v>35</v>
      </c>
      <c r="F2" s="55"/>
      <c r="G2" s="55"/>
      <c r="H2" s="55"/>
      <c r="I2" s="55"/>
      <c r="J2" s="55"/>
      <c r="K2" s="56"/>
    </row>
    <row r="3" spans="2:15" x14ac:dyDescent="0.2">
      <c r="C3" s="53" t="s">
        <v>1</v>
      </c>
      <c r="D3" s="53"/>
      <c r="E3" s="57" t="s">
        <v>36</v>
      </c>
      <c r="F3" s="58"/>
    </row>
    <row r="4" spans="2:15" ht="7.5" customHeight="1" x14ac:dyDescent="0.2"/>
    <row r="5" spans="2:15" ht="7.5" customHeight="1" x14ac:dyDescent="0.2">
      <c r="B5" s="2"/>
      <c r="C5" s="3"/>
      <c r="D5" s="3"/>
      <c r="E5" s="3"/>
      <c r="F5" s="3"/>
      <c r="G5" s="3"/>
      <c r="H5" s="3"/>
      <c r="I5" s="3"/>
      <c r="J5" s="3"/>
      <c r="K5" s="4"/>
    </row>
    <row r="6" spans="2:15" ht="15" x14ac:dyDescent="0.2">
      <c r="B6" s="5"/>
      <c r="C6" s="6" t="s">
        <v>2</v>
      </c>
      <c r="D6" s="7"/>
      <c r="E6" s="7"/>
      <c r="F6" s="7"/>
      <c r="G6" s="7"/>
      <c r="H6" s="7"/>
      <c r="I6" s="7"/>
      <c r="J6" s="7"/>
      <c r="K6" s="8"/>
    </row>
    <row r="7" spans="2:15" ht="15" x14ac:dyDescent="0.2">
      <c r="B7" s="5"/>
      <c r="C7" s="6" t="s">
        <v>3</v>
      </c>
      <c r="D7" s="7"/>
      <c r="E7" s="7"/>
      <c r="F7" s="7"/>
      <c r="G7" s="7"/>
      <c r="H7" s="7"/>
      <c r="I7" s="7"/>
      <c r="J7" s="7"/>
      <c r="K7" s="8"/>
    </row>
    <row r="8" spans="2:15" ht="6.75" customHeight="1" x14ac:dyDescent="0.2"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2:15" ht="6.75" customHeight="1" x14ac:dyDescent="0.2"/>
    <row r="10" spans="2:15" x14ac:dyDescent="0.2">
      <c r="B10" s="12"/>
      <c r="C10" s="13" t="s">
        <v>6</v>
      </c>
      <c r="D10" s="12"/>
      <c r="E10" s="12"/>
      <c r="F10" s="12"/>
      <c r="G10" s="12"/>
      <c r="H10" s="12"/>
      <c r="I10" s="12"/>
      <c r="J10" s="12"/>
      <c r="K10" s="12"/>
    </row>
    <row r="11" spans="2:15" ht="6.75" customHeight="1" x14ac:dyDescent="0.2"/>
    <row r="12" spans="2:15" ht="15" x14ac:dyDescent="0.2">
      <c r="B12" s="14"/>
      <c r="C12" s="15" t="s">
        <v>7</v>
      </c>
      <c r="D12" s="14"/>
      <c r="E12" s="14"/>
      <c r="F12" s="14"/>
      <c r="G12" s="14"/>
      <c r="H12" s="14"/>
      <c r="I12" s="14"/>
      <c r="J12" s="14"/>
      <c r="K12" s="14"/>
    </row>
    <row r="13" spans="2:15" ht="6.75" customHeight="1" x14ac:dyDescent="0.2"/>
    <row r="14" spans="2:15" ht="5.25" customHeight="1" x14ac:dyDescent="0.2"/>
    <row r="15" spans="2:15" ht="6.75" customHeight="1" thickBot="1" x14ac:dyDescent="0.25"/>
    <row r="16" spans="2:15" ht="12.75" customHeight="1" x14ac:dyDescent="0.2">
      <c r="K16" s="67" t="s">
        <v>14</v>
      </c>
      <c r="L16" s="68"/>
      <c r="M16" s="68"/>
      <c r="N16" s="69"/>
      <c r="O16" s="63" t="s">
        <v>18</v>
      </c>
    </row>
    <row r="17" spans="3:15" ht="12.75" customHeight="1" thickBot="1" x14ac:dyDescent="0.25">
      <c r="K17" s="24" t="s">
        <v>10</v>
      </c>
      <c r="L17" s="22" t="s">
        <v>11</v>
      </c>
      <c r="M17" s="22" t="s">
        <v>12</v>
      </c>
      <c r="N17" s="25" t="s">
        <v>13</v>
      </c>
      <c r="O17" s="64"/>
    </row>
    <row r="18" spans="3:15" ht="13.5" thickBot="1" x14ac:dyDescent="0.25">
      <c r="C18" s="27" t="s">
        <v>4</v>
      </c>
      <c r="D18" s="70" t="s">
        <v>5</v>
      </c>
      <c r="E18" s="70"/>
      <c r="F18" s="70"/>
      <c r="G18" s="70"/>
      <c r="H18" s="70"/>
      <c r="I18" s="70"/>
      <c r="J18" s="71"/>
      <c r="K18" s="28" t="s">
        <v>15</v>
      </c>
      <c r="L18" s="28" t="s">
        <v>15</v>
      </c>
      <c r="M18" s="28" t="s">
        <v>15</v>
      </c>
      <c r="N18" s="29" t="s">
        <v>15</v>
      </c>
      <c r="O18" s="30" t="s">
        <v>15</v>
      </c>
    </row>
    <row r="19" spans="3:15" x14ac:dyDescent="0.2">
      <c r="C19" s="16">
        <v>1</v>
      </c>
      <c r="D19" s="72" t="s">
        <v>9</v>
      </c>
      <c r="E19" s="72"/>
      <c r="F19" s="72"/>
      <c r="G19" s="72"/>
      <c r="H19" s="72"/>
      <c r="I19" s="72"/>
      <c r="J19" s="73"/>
      <c r="K19" s="31">
        <v>8094.1409999999996</v>
      </c>
      <c r="L19" s="31">
        <v>59294.775999999998</v>
      </c>
      <c r="M19" s="31">
        <v>176554.73</v>
      </c>
      <c r="N19" s="32">
        <v>264186.45299999998</v>
      </c>
      <c r="O19" s="33"/>
    </row>
    <row r="20" spans="3:15" x14ac:dyDescent="0.2">
      <c r="C20" s="17">
        <v>2</v>
      </c>
      <c r="D20" s="44" t="s">
        <v>8</v>
      </c>
      <c r="E20" s="45"/>
      <c r="F20" s="45"/>
      <c r="G20" s="45"/>
      <c r="H20" s="45"/>
      <c r="I20" s="45"/>
      <c r="J20" s="45"/>
      <c r="K20" s="42">
        <f>K19*12</f>
        <v>97129.691999999995</v>
      </c>
      <c r="L20" s="42">
        <f>L19*12</f>
        <v>711537.31199999992</v>
      </c>
      <c r="M20" s="42">
        <f>M19*12</f>
        <v>2118656.7600000002</v>
      </c>
      <c r="N20" s="43">
        <f>N19*12</f>
        <v>3170237.4359999998</v>
      </c>
      <c r="O20" s="46">
        <f>SUM(K20:N20)</f>
        <v>6097561.2000000002</v>
      </c>
    </row>
    <row r="21" spans="3:15" x14ac:dyDescent="0.2">
      <c r="C21" s="17">
        <v>3</v>
      </c>
      <c r="D21" s="59" t="s">
        <v>26</v>
      </c>
      <c r="E21" s="60"/>
      <c r="F21" s="60"/>
      <c r="G21" s="60"/>
      <c r="H21" s="60"/>
      <c r="I21" s="60"/>
      <c r="J21" s="60"/>
      <c r="K21" s="23">
        <v>7085.4129999999996</v>
      </c>
      <c r="L21" s="23">
        <v>44839.041599999997</v>
      </c>
      <c r="M21" s="23">
        <v>119471.308</v>
      </c>
      <c r="N21" s="26">
        <v>167366.758</v>
      </c>
      <c r="O21" s="34"/>
    </row>
    <row r="22" spans="3:15" x14ac:dyDescent="0.2">
      <c r="C22" s="17">
        <v>4</v>
      </c>
      <c r="D22" s="59" t="s">
        <v>27</v>
      </c>
      <c r="E22" s="60"/>
      <c r="F22" s="60"/>
      <c r="G22" s="60"/>
      <c r="H22" s="60"/>
      <c r="I22" s="60"/>
      <c r="J22" s="60"/>
      <c r="K22" s="49">
        <f>K21*12</f>
        <v>85024.955999999991</v>
      </c>
      <c r="L22" s="49">
        <f>L21*12</f>
        <v>538068.49919999996</v>
      </c>
      <c r="M22" s="49">
        <f>M21*12</f>
        <v>1433655.696</v>
      </c>
      <c r="N22" s="50">
        <f>N21*12</f>
        <v>2008401.0959999999</v>
      </c>
      <c r="O22" s="21">
        <f>SUM(K22:N22)</f>
        <v>4065150.2472000001</v>
      </c>
    </row>
    <row r="23" spans="3:15" x14ac:dyDescent="0.2">
      <c r="C23" s="17">
        <v>5</v>
      </c>
      <c r="D23" s="65" t="s">
        <v>28</v>
      </c>
      <c r="E23" s="66"/>
      <c r="F23" s="66"/>
      <c r="G23" s="66"/>
      <c r="H23" s="66"/>
      <c r="I23" s="66"/>
      <c r="J23" s="66"/>
      <c r="K23" s="40" t="s">
        <v>31</v>
      </c>
      <c r="L23" s="40" t="s">
        <v>34</v>
      </c>
      <c r="M23" s="40" t="s">
        <v>32</v>
      </c>
      <c r="N23" s="41" t="s">
        <v>33</v>
      </c>
      <c r="O23" s="47"/>
    </row>
    <row r="24" spans="3:15" x14ac:dyDescent="0.2">
      <c r="C24" s="17">
        <v>6</v>
      </c>
      <c r="D24" s="59" t="s">
        <v>29</v>
      </c>
      <c r="E24" s="60"/>
      <c r="F24" s="60"/>
      <c r="G24" s="60"/>
      <c r="H24" s="60"/>
      <c r="I24" s="60"/>
      <c r="J24" s="60"/>
      <c r="K24" s="23">
        <f>K25/12</f>
        <v>8895.5774999999994</v>
      </c>
      <c r="L24" s="23">
        <f>L25/12</f>
        <v>59465.66333333333</v>
      </c>
      <c r="M24" s="23">
        <f>M25/12</f>
        <v>179778.38083333333</v>
      </c>
      <c r="N24" s="23">
        <f>N25/12</f>
        <v>264486.23666666663</v>
      </c>
      <c r="O24" s="34"/>
    </row>
    <row r="25" spans="3:15" x14ac:dyDescent="0.2">
      <c r="C25" s="17">
        <v>7</v>
      </c>
      <c r="D25" s="65" t="s">
        <v>30</v>
      </c>
      <c r="E25" s="66"/>
      <c r="F25" s="66"/>
      <c r="G25" s="66"/>
      <c r="H25" s="66"/>
      <c r="I25" s="66"/>
      <c r="J25" s="66"/>
      <c r="K25" s="42">
        <v>106746.93</v>
      </c>
      <c r="L25" s="42">
        <v>713587.96</v>
      </c>
      <c r="M25" s="42">
        <v>2157340.5699999998</v>
      </c>
      <c r="N25" s="43">
        <v>3173834.84</v>
      </c>
      <c r="O25" s="46">
        <f>SUM(K25:N25)</f>
        <v>6151510.2999999998</v>
      </c>
    </row>
    <row r="26" spans="3:15" x14ac:dyDescent="0.2">
      <c r="C26" s="17">
        <v>8</v>
      </c>
      <c r="D26" s="59" t="s">
        <v>16</v>
      </c>
      <c r="E26" s="60"/>
      <c r="F26" s="60"/>
      <c r="G26" s="60"/>
      <c r="H26" s="60"/>
      <c r="I26" s="60"/>
      <c r="J26" s="60"/>
      <c r="K26" s="23">
        <f>K19-K24</f>
        <v>-801.4364999999998</v>
      </c>
      <c r="L26" s="23">
        <f>L19-L24</f>
        <v>-170.88733333333221</v>
      </c>
      <c r="M26" s="23">
        <f>M19-M24</f>
        <v>-3223.6508333333186</v>
      </c>
      <c r="N26" s="26">
        <f>N19-N24</f>
        <v>-299.78366666665534</v>
      </c>
      <c r="O26" s="35"/>
    </row>
    <row r="27" spans="3:15" ht="13.5" thickBot="1" x14ac:dyDescent="0.25">
      <c r="C27" s="18">
        <v>9</v>
      </c>
      <c r="D27" s="51" t="s">
        <v>17</v>
      </c>
      <c r="E27" s="52"/>
      <c r="F27" s="52"/>
      <c r="G27" s="52"/>
      <c r="H27" s="52"/>
      <c r="I27" s="52"/>
      <c r="J27" s="52"/>
      <c r="K27" s="38">
        <f>K26*12</f>
        <v>-9617.2379999999976</v>
      </c>
      <c r="L27" s="38">
        <f>L26*12</f>
        <v>-2050.6479999999865</v>
      </c>
      <c r="M27" s="38">
        <f>M26*12</f>
        <v>-38683.809999999823</v>
      </c>
      <c r="N27" s="39">
        <f>N26*12</f>
        <v>-3597.403999999864</v>
      </c>
      <c r="O27" s="48">
        <f>K27+L27+M27+N27</f>
        <v>-53949.099999999671</v>
      </c>
    </row>
    <row r="28" spans="3:15" ht="12.75" customHeight="1" x14ac:dyDescent="0.2">
      <c r="D28" s="19"/>
    </row>
    <row r="29" spans="3:15" x14ac:dyDescent="0.2">
      <c r="C29" s="62" t="s">
        <v>22</v>
      </c>
      <c r="D29" s="62"/>
      <c r="E29" s="37" t="s">
        <v>19</v>
      </c>
    </row>
    <row r="30" spans="3:15" x14ac:dyDescent="0.2">
      <c r="C30" s="62" t="s">
        <v>24</v>
      </c>
      <c r="D30" s="62"/>
      <c r="E30" s="37" t="s">
        <v>25</v>
      </c>
    </row>
    <row r="31" spans="3:15" x14ac:dyDescent="0.2">
      <c r="C31" s="62"/>
      <c r="D31" s="62"/>
      <c r="E31" s="37"/>
    </row>
    <row r="32" spans="3:15" x14ac:dyDescent="0.2">
      <c r="C32" s="61"/>
      <c r="D32" s="61"/>
      <c r="E32" s="37"/>
    </row>
    <row r="33" spans="3:5" x14ac:dyDescent="0.2">
      <c r="C33" s="62"/>
      <c r="D33" s="62"/>
      <c r="E33" s="37"/>
    </row>
    <row r="34" spans="3:5" x14ac:dyDescent="0.2">
      <c r="C34" s="61"/>
      <c r="D34" s="61"/>
      <c r="E34" s="37"/>
    </row>
    <row r="35" spans="3:5" x14ac:dyDescent="0.2">
      <c r="C35" s="62"/>
      <c r="D35" s="62"/>
      <c r="E35" s="37"/>
    </row>
    <row r="36" spans="3:5" x14ac:dyDescent="0.2">
      <c r="C36" s="62"/>
      <c r="D36" s="62"/>
      <c r="E36" s="37"/>
    </row>
    <row r="37" spans="3:5" x14ac:dyDescent="0.2">
      <c r="C37" s="62"/>
      <c r="D37" s="62"/>
      <c r="E37" s="37"/>
    </row>
    <row r="38" spans="3:5" x14ac:dyDescent="0.2">
      <c r="C38" s="62"/>
      <c r="D38" s="62"/>
      <c r="E38" s="37"/>
    </row>
  </sheetData>
  <mergeCells count="25">
    <mergeCell ref="O16:O17"/>
    <mergeCell ref="D21:J21"/>
    <mergeCell ref="D22:J22"/>
    <mergeCell ref="D25:J25"/>
    <mergeCell ref="K16:N16"/>
    <mergeCell ref="D23:J23"/>
    <mergeCell ref="D18:J18"/>
    <mergeCell ref="D19:J19"/>
    <mergeCell ref="D24:J24"/>
    <mergeCell ref="C32:D32"/>
    <mergeCell ref="C33:D33"/>
    <mergeCell ref="C29:D29"/>
    <mergeCell ref="C38:D38"/>
    <mergeCell ref="C34:D34"/>
    <mergeCell ref="C35:D35"/>
    <mergeCell ref="C36:D36"/>
    <mergeCell ref="C37:D37"/>
    <mergeCell ref="C30:D30"/>
    <mergeCell ref="C31:D31"/>
    <mergeCell ref="D27:J27"/>
    <mergeCell ref="C2:D2"/>
    <mergeCell ref="E2:K2"/>
    <mergeCell ref="C3:D3"/>
    <mergeCell ref="E3:F3"/>
    <mergeCell ref="D26:J26"/>
  </mergeCells>
  <phoneticPr fontId="8" type="noConversion"/>
  <pageMargins left="0.75" right="0.75" top="1" bottom="1" header="0.5" footer="0.5"/>
  <pageSetup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M10" sqref="M10"/>
    </sheetView>
  </sheetViews>
  <sheetFormatPr defaultRowHeight="12.75" x14ac:dyDescent="0.2"/>
  <cols>
    <col min="1" max="1" width="1.7109375" style="1" customWidth="1"/>
    <col min="2" max="2" width="1.5703125" style="1" customWidth="1"/>
    <col min="3" max="3" width="5.140625" style="1" customWidth="1"/>
    <col min="4" max="10" width="10" style="1" customWidth="1"/>
    <col min="11" max="15" width="12.85546875" style="1" customWidth="1"/>
    <col min="16" max="16384" width="9.140625" style="1"/>
  </cols>
  <sheetData>
    <row r="1" spans="2:11" ht="6.75" customHeight="1" x14ac:dyDescent="0.2"/>
    <row r="2" spans="2:11" x14ac:dyDescent="0.2">
      <c r="C2" s="53" t="s">
        <v>0</v>
      </c>
      <c r="D2" s="53"/>
      <c r="E2" s="74" t="str">
        <f>dane!E2</f>
        <v>Powiat Włocławski</v>
      </c>
      <c r="F2" s="75"/>
      <c r="G2" s="75"/>
      <c r="H2" s="75"/>
      <c r="I2" s="75"/>
      <c r="J2" s="75"/>
      <c r="K2" s="75"/>
    </row>
    <row r="3" spans="2:11" x14ac:dyDescent="0.2">
      <c r="C3" s="53" t="s">
        <v>1</v>
      </c>
      <c r="D3" s="53"/>
      <c r="E3" s="57" t="str">
        <f>dane!E3</f>
        <v>za 2013 rok</v>
      </c>
      <c r="F3" s="58"/>
    </row>
    <row r="4" spans="2:11" ht="7.5" customHeight="1" x14ac:dyDescent="0.2"/>
    <row r="5" spans="2:11" ht="7.5" customHeight="1" x14ac:dyDescent="0.2">
      <c r="B5" s="2"/>
      <c r="C5" s="3"/>
      <c r="D5" s="3"/>
      <c r="E5" s="3"/>
      <c r="F5" s="3"/>
      <c r="G5" s="3"/>
      <c r="H5" s="3"/>
      <c r="I5" s="3"/>
      <c r="J5" s="3"/>
      <c r="K5" s="4"/>
    </row>
    <row r="6" spans="2:11" ht="15" x14ac:dyDescent="0.2">
      <c r="B6" s="5"/>
      <c r="C6" s="6" t="s">
        <v>2</v>
      </c>
      <c r="D6" s="7"/>
      <c r="E6" s="7"/>
      <c r="F6" s="7"/>
      <c r="G6" s="7"/>
      <c r="H6" s="7"/>
      <c r="I6" s="7"/>
      <c r="J6" s="7"/>
      <c r="K6" s="8"/>
    </row>
    <row r="7" spans="2:11" ht="15" x14ac:dyDescent="0.2">
      <c r="B7" s="5"/>
      <c r="C7" s="6" t="s">
        <v>3</v>
      </c>
      <c r="D7" s="7"/>
      <c r="E7" s="7"/>
      <c r="F7" s="7"/>
      <c r="G7" s="7"/>
      <c r="H7" s="7"/>
      <c r="I7" s="7"/>
      <c r="J7" s="7"/>
      <c r="K7" s="8"/>
    </row>
    <row r="8" spans="2:11" ht="6.75" customHeight="1" x14ac:dyDescent="0.2"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2:11" ht="6.75" customHeight="1" x14ac:dyDescent="0.2"/>
    <row r="10" spans="2:11" x14ac:dyDescent="0.2">
      <c r="B10" s="12"/>
      <c r="C10" s="13" t="s">
        <v>6</v>
      </c>
      <c r="D10" s="12"/>
      <c r="E10" s="12"/>
      <c r="F10" s="12"/>
      <c r="G10" s="12"/>
      <c r="H10" s="12"/>
      <c r="I10" s="12"/>
      <c r="J10" s="12"/>
      <c r="K10" s="12"/>
    </row>
    <row r="11" spans="2:11" ht="6.75" customHeight="1" x14ac:dyDescent="0.2"/>
    <row r="12" spans="2:11" ht="15" x14ac:dyDescent="0.2">
      <c r="B12" s="14"/>
      <c r="C12" s="15" t="s">
        <v>7</v>
      </c>
      <c r="D12" s="14"/>
      <c r="E12" s="14"/>
      <c r="F12" s="14"/>
      <c r="G12" s="14"/>
      <c r="H12" s="14"/>
      <c r="I12" s="14"/>
      <c r="J12" s="14"/>
      <c r="K12" s="14"/>
    </row>
    <row r="13" spans="2:11" ht="6.75" customHeight="1" x14ac:dyDescent="0.2"/>
    <row r="14" spans="2:11" ht="5.25" customHeight="1" x14ac:dyDescent="0.2"/>
    <row r="15" spans="2:11" ht="6.75" customHeight="1" x14ac:dyDescent="0.2"/>
    <row r="16" spans="2:11" ht="15" x14ac:dyDescent="0.2">
      <c r="D16" s="1" t="s">
        <v>22</v>
      </c>
      <c r="E16" s="36" t="s">
        <v>20</v>
      </c>
    </row>
    <row r="17" spans="4:5" ht="15" x14ac:dyDescent="0.2">
      <c r="E17" s="36" t="s">
        <v>21</v>
      </c>
    </row>
    <row r="18" spans="4:5" x14ac:dyDescent="0.2">
      <c r="D18" s="19"/>
    </row>
    <row r="19" spans="4:5" x14ac:dyDescent="0.2">
      <c r="D19" s="19"/>
    </row>
    <row r="20" spans="4:5" x14ac:dyDescent="0.2">
      <c r="D20" s="19"/>
    </row>
    <row r="21" spans="4:5" x14ac:dyDescent="0.2">
      <c r="D21" s="19"/>
    </row>
    <row r="22" spans="4:5" x14ac:dyDescent="0.2">
      <c r="D22" s="19"/>
    </row>
    <row r="23" spans="4:5" x14ac:dyDescent="0.2">
      <c r="D23" s="19"/>
    </row>
    <row r="24" spans="4:5" x14ac:dyDescent="0.2">
      <c r="D24" s="19"/>
    </row>
    <row r="25" spans="4:5" x14ac:dyDescent="0.2">
      <c r="D25" s="20"/>
    </row>
    <row r="26" spans="4:5" x14ac:dyDescent="0.2">
      <c r="D26" s="20"/>
    </row>
    <row r="27" spans="4:5" x14ac:dyDescent="0.2">
      <c r="D27" s="20"/>
    </row>
  </sheetData>
  <mergeCells count="4">
    <mergeCell ref="C2:D2"/>
    <mergeCell ref="E2:K2"/>
    <mergeCell ref="C3:D3"/>
    <mergeCell ref="E3:F3"/>
  </mergeCells>
  <phoneticPr fontId="8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E3" sqref="E3:F3"/>
    </sheetView>
  </sheetViews>
  <sheetFormatPr defaultRowHeight="12.75" x14ac:dyDescent="0.2"/>
  <cols>
    <col min="1" max="1" width="1.7109375" style="1" customWidth="1"/>
    <col min="2" max="2" width="1.5703125" style="1" customWidth="1"/>
    <col min="3" max="3" width="5.140625" style="1" customWidth="1"/>
    <col min="4" max="10" width="10" style="1" customWidth="1"/>
    <col min="11" max="15" width="12.85546875" style="1" customWidth="1"/>
    <col min="16" max="16384" width="9.140625" style="1"/>
  </cols>
  <sheetData>
    <row r="1" spans="2:11" ht="6.75" customHeight="1" x14ac:dyDescent="0.2"/>
    <row r="2" spans="2:11" x14ac:dyDescent="0.2">
      <c r="C2" s="53" t="s">
        <v>0</v>
      </c>
      <c r="D2" s="53"/>
      <c r="E2" s="74" t="str">
        <f>dane!E2</f>
        <v>Powiat Włocławski</v>
      </c>
      <c r="F2" s="75"/>
      <c r="G2" s="75"/>
      <c r="H2" s="75"/>
      <c r="I2" s="75"/>
      <c r="J2" s="75"/>
      <c r="K2" s="75"/>
    </row>
    <row r="3" spans="2:11" x14ac:dyDescent="0.2">
      <c r="C3" s="53" t="s">
        <v>1</v>
      </c>
      <c r="D3" s="53"/>
      <c r="E3" s="57" t="str">
        <f>dane!E3</f>
        <v>za 2013 rok</v>
      </c>
      <c r="F3" s="58"/>
    </row>
    <row r="4" spans="2:11" ht="7.5" customHeight="1" x14ac:dyDescent="0.2"/>
    <row r="5" spans="2:11" ht="7.5" customHeight="1" x14ac:dyDescent="0.2">
      <c r="B5" s="2"/>
      <c r="C5" s="3"/>
      <c r="D5" s="3"/>
      <c r="E5" s="3"/>
      <c r="F5" s="3"/>
      <c r="G5" s="3"/>
      <c r="H5" s="3"/>
      <c r="I5" s="3"/>
      <c r="J5" s="3"/>
      <c r="K5" s="4"/>
    </row>
    <row r="6" spans="2:11" ht="15" x14ac:dyDescent="0.2">
      <c r="B6" s="5"/>
      <c r="C6" s="6" t="s">
        <v>2</v>
      </c>
      <c r="D6" s="7"/>
      <c r="E6" s="7"/>
      <c r="F6" s="7"/>
      <c r="G6" s="7"/>
      <c r="H6" s="7"/>
      <c r="I6" s="7"/>
      <c r="J6" s="7"/>
      <c r="K6" s="8"/>
    </row>
    <row r="7" spans="2:11" ht="15" x14ac:dyDescent="0.2">
      <c r="B7" s="5"/>
      <c r="C7" s="6" t="s">
        <v>3</v>
      </c>
      <c r="D7" s="7"/>
      <c r="E7" s="7"/>
      <c r="F7" s="7"/>
      <c r="G7" s="7"/>
      <c r="H7" s="7"/>
      <c r="I7" s="7"/>
      <c r="J7" s="7"/>
      <c r="K7" s="8"/>
    </row>
    <row r="8" spans="2:11" ht="6.75" customHeight="1" x14ac:dyDescent="0.2"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2:11" ht="6.75" customHeight="1" x14ac:dyDescent="0.2"/>
    <row r="10" spans="2:11" x14ac:dyDescent="0.2">
      <c r="B10" s="12"/>
      <c r="C10" s="13" t="s">
        <v>6</v>
      </c>
      <c r="D10" s="12"/>
      <c r="E10" s="12"/>
      <c r="F10" s="12"/>
      <c r="G10" s="12"/>
      <c r="H10" s="12"/>
      <c r="I10" s="12"/>
      <c r="J10" s="12"/>
      <c r="K10" s="12"/>
    </row>
    <row r="11" spans="2:11" ht="6.75" customHeight="1" x14ac:dyDescent="0.2"/>
    <row r="12" spans="2:11" ht="15" x14ac:dyDescent="0.2">
      <c r="B12" s="14"/>
      <c r="C12" s="15" t="s">
        <v>7</v>
      </c>
      <c r="D12" s="14"/>
      <c r="E12" s="14"/>
      <c r="F12" s="14"/>
      <c r="G12" s="14"/>
      <c r="H12" s="14"/>
      <c r="I12" s="14"/>
      <c r="J12" s="14"/>
      <c r="K12" s="14"/>
    </row>
    <row r="13" spans="2:11" ht="6.75" customHeight="1" x14ac:dyDescent="0.2"/>
    <row r="14" spans="2:11" ht="5.25" customHeight="1" x14ac:dyDescent="0.2"/>
    <row r="15" spans="2:11" ht="6.75" customHeight="1" x14ac:dyDescent="0.2"/>
    <row r="16" spans="2:11" ht="15" x14ac:dyDescent="0.2">
      <c r="D16" s="1" t="s">
        <v>24</v>
      </c>
      <c r="E16" s="36" t="s">
        <v>23</v>
      </c>
    </row>
    <row r="17" spans="4:5" ht="15" x14ac:dyDescent="0.2">
      <c r="E17" s="36" t="s">
        <v>21</v>
      </c>
    </row>
    <row r="18" spans="4:5" x14ac:dyDescent="0.2">
      <c r="D18" s="19"/>
    </row>
    <row r="19" spans="4:5" x14ac:dyDescent="0.2">
      <c r="D19" s="19"/>
    </row>
    <row r="20" spans="4:5" x14ac:dyDescent="0.2">
      <c r="D20" s="19"/>
    </row>
    <row r="21" spans="4:5" x14ac:dyDescent="0.2">
      <c r="D21" s="19"/>
    </row>
    <row r="22" spans="4:5" x14ac:dyDescent="0.2">
      <c r="D22" s="19"/>
    </row>
    <row r="23" spans="4:5" x14ac:dyDescent="0.2">
      <c r="D23" s="19"/>
    </row>
    <row r="24" spans="4:5" x14ac:dyDescent="0.2">
      <c r="D24" s="19"/>
    </row>
    <row r="25" spans="4:5" x14ac:dyDescent="0.2">
      <c r="D25" s="20"/>
    </row>
    <row r="26" spans="4:5" x14ac:dyDescent="0.2">
      <c r="D26" s="20"/>
    </row>
    <row r="27" spans="4:5" x14ac:dyDescent="0.2">
      <c r="D27" s="20"/>
    </row>
  </sheetData>
  <mergeCells count="4">
    <mergeCell ref="C2:D2"/>
    <mergeCell ref="E2:K2"/>
    <mergeCell ref="C3:D3"/>
    <mergeCell ref="E3:F3"/>
  </mergeCells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</vt:lpstr>
      <vt:lpstr>wykres01</vt:lpstr>
      <vt:lpstr>wykres02</vt:lpstr>
    </vt:vector>
  </TitlesOfParts>
  <Company>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Krzysiek_2</dc:creator>
  <cp:lastModifiedBy>e.insadowska</cp:lastModifiedBy>
  <dcterms:created xsi:type="dcterms:W3CDTF">2009-08-22T20:04:48Z</dcterms:created>
  <dcterms:modified xsi:type="dcterms:W3CDTF">2014-01-31T09:04:26Z</dcterms:modified>
</cp:coreProperties>
</file>