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maszyny" sheetId="7" r:id="rId7"/>
    <sheet name="lokalizacje" sheetId="8" r:id="rId8"/>
  </sheets>
  <definedNames>
    <definedName name="_xlnm.Print_Area" localSheetId="3">'auta'!$A$1:$W$62</definedName>
    <definedName name="_xlnm.Print_Area" localSheetId="1">'budynki'!$A$1:$T$133</definedName>
    <definedName name="_xlnm.Print_Area" localSheetId="2">'elektronika '!$A$1:$D$630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<sst xmlns="http://schemas.openxmlformats.org/spreadsheetml/2006/main" count="2494" uniqueCount="1268">
  <si>
    <t>Cegła ceramiczna, pełna</t>
  </si>
  <si>
    <t>Kleina + drewniane na strychu</t>
  </si>
  <si>
    <t>Drewniane krokwie, poszycie z desek sosnowych  25 mm. kryty papą termozgrzewalną</t>
  </si>
  <si>
    <t>Dobra</t>
  </si>
  <si>
    <t xml:space="preserve">Dobra </t>
  </si>
  <si>
    <t>Bardzo dobra</t>
  </si>
  <si>
    <t>Brak</t>
  </si>
  <si>
    <t>Grawitacyjna, dobra + klimatyzacja w serwerowniach i gabinetach starostów</t>
  </si>
  <si>
    <t>Tabela nr 3 - Wykaz sprzętu elektronicznego w Powiecie Włocławskim</t>
  </si>
  <si>
    <t>2. Powiatowe Centrum Pomocy Rodzinie we Włocławku</t>
  </si>
  <si>
    <t>Zestaw komputerowy-komputer</t>
  </si>
  <si>
    <t>Monitor 17 Miro P17 F70</t>
  </si>
  <si>
    <t>Drukarka HP</t>
  </si>
  <si>
    <t>Waga osobowa</t>
  </si>
  <si>
    <t>Drukarka laserowa HP 2015</t>
  </si>
  <si>
    <t>Drukarka laserowa HP P1005</t>
  </si>
  <si>
    <t>6. Informacje o rezerwach</t>
  </si>
  <si>
    <t>Telefax Panasonic KX-FL613</t>
  </si>
  <si>
    <t>Rejestrator telefoniczny</t>
  </si>
  <si>
    <t>Monitor LCD 19 Samsung</t>
  </si>
  <si>
    <t>Laptop Toshiba</t>
  </si>
  <si>
    <t>Kserokopiarka Toshiba e-STUDIO 166</t>
  </si>
  <si>
    <t xml:space="preserve">System "Krono Plus do sterow. i napędu </t>
  </si>
  <si>
    <t>Monitor LCD Samsung SynMaster 943 NW</t>
  </si>
  <si>
    <t>Urządzenie wielofunkcyjne HP Color LaserJet</t>
  </si>
  <si>
    <t>Zasilacz UPS EVER ECO PRO 1000 CDS</t>
  </si>
  <si>
    <t>Laptop HP Compag 4710s</t>
  </si>
  <si>
    <t>Zasilacz UPS EVER DUO II PRO 800</t>
  </si>
  <si>
    <t>Drukarka Laserowa HP Color Laser Jet 3600</t>
  </si>
  <si>
    <t>Drukarka kodów kreskowych GK420t</t>
  </si>
  <si>
    <t>4. Dom Pomocy Społecznej w Kurowie</t>
  </si>
  <si>
    <t>Komputer</t>
  </si>
  <si>
    <t>Drukarka laserowa</t>
  </si>
  <si>
    <t xml:space="preserve">Drukarka </t>
  </si>
  <si>
    <t>5. Liceum Ogólnokształcące w Kowalu</t>
  </si>
  <si>
    <t>zest.komputer.wraz z oprzyrządowaniem-pracownia multimedialna</t>
  </si>
  <si>
    <t>tablica interaktywna</t>
  </si>
  <si>
    <t>komputery 5 szt.x 2489,00</t>
  </si>
  <si>
    <t>6. Zespół Szkół im. Jana Kasprowicza w Izbicy Kujawskiej</t>
  </si>
  <si>
    <t>Telewizor - monitor</t>
  </si>
  <si>
    <t xml:space="preserve">Telewizor Philips </t>
  </si>
  <si>
    <t>Kino domowe</t>
  </si>
  <si>
    <t>Projektor</t>
  </si>
  <si>
    <t xml:space="preserve">Drukarka laserowa </t>
  </si>
  <si>
    <t>Telefaks</t>
  </si>
  <si>
    <t>Drukarka Laserowa 1020</t>
  </si>
  <si>
    <t>Kserokopiarka Toshiba</t>
  </si>
  <si>
    <t xml:space="preserve">jednostka komput.NTT Business P70092107996 </t>
  </si>
  <si>
    <t>jednostka komput.NTT Business P70091107892</t>
  </si>
  <si>
    <t>jednostka komput.NTT Business P70091107859</t>
  </si>
  <si>
    <t>jednostka komput.NTT Business P70092107945</t>
  </si>
  <si>
    <t>wielofunkcyjne urządzenie sieciowe Samsung SCX-4720FN</t>
  </si>
  <si>
    <t>Monitor LCD Samsung SyncMaster 720N</t>
  </si>
  <si>
    <t>Komputer -zestaw-stanowisko multimedialne Actina Sierra 00220691</t>
  </si>
  <si>
    <t>Komputer -zestaw-stanowisko multimedialne Actina Sierra 00219538</t>
  </si>
  <si>
    <t>Komputer -zestaw-stanowisko multimedialne Actina Sierra 00218394</t>
  </si>
  <si>
    <t>Komputer -zestaw-stanowisko multimedialne Actina Sierra 00219568</t>
  </si>
  <si>
    <t xml:space="preserve">Skaner A4 HP Company </t>
  </si>
  <si>
    <t>Sieciowa drukarka Laserowa HP Laser Jet P2015</t>
  </si>
  <si>
    <t>Monitor LCD ASUS VW 193 D-B 81LMTF153224</t>
  </si>
  <si>
    <t>Monitor LCD ASUS VW 193 D-B 81LMTF153248</t>
  </si>
  <si>
    <t>Monitor LCD ASUS VW 193 D-B 81LMTF153209</t>
  </si>
  <si>
    <t>Miejsce ubezpieczenia</t>
  </si>
  <si>
    <t>obszar Powiatu Włocławskiego</t>
  </si>
  <si>
    <t>Monitor LCD ASUS VW 193 D-B 81LMTF153234</t>
  </si>
  <si>
    <t>Monitor LCD ASUS VW 193 D-B 81LMTF153233</t>
  </si>
  <si>
    <t>Monitor LCD ASUS VW 193 D-B 81LMTF153238</t>
  </si>
  <si>
    <t>Monitor LCD ASUS VW 193 D-B 81LMTF153229</t>
  </si>
  <si>
    <t>Monitor LCD ASUS VW 193 D-B 81LMTF153240</t>
  </si>
  <si>
    <t>Monitor LCD ASUS VW 193 D-B 81LMTF153210</t>
  </si>
  <si>
    <t>Monitor LCD ASUS VW 193 D-B 81LMTF153247</t>
  </si>
  <si>
    <t>Monitor LCD ASUS VW 193 D-B 81LMTF153241</t>
  </si>
  <si>
    <t>Monitor LCD ASUS VW 193 D-B 81LMTF153232</t>
  </si>
  <si>
    <t>Monitor LCD ASUS VW 193 D-B 81LMTF153215</t>
  </si>
  <si>
    <t>Monitor LCD ASUS VW 193 D-B 81LMTF153239</t>
  </si>
  <si>
    <t>Monitor LCD ASUS VW 193 D-B 81LMTF153237</t>
  </si>
  <si>
    <t>Monitor LCD ASUS VW 193 D-B 81LMTF153250</t>
  </si>
  <si>
    <t>Monitor LCD ASUS VW 193 D-B 81LMTF153230</t>
  </si>
  <si>
    <t>Monitor LCD ASUS VW 193 D-B 81LMTF153251</t>
  </si>
  <si>
    <t>Monitor LCD ASUS VW 193 D-B 81LMTF153236</t>
  </si>
  <si>
    <t>Monitor LCD ASUS VW 193 D-B 81LMTF153235</t>
  </si>
  <si>
    <t>komputer serwer Actina - zestaw</t>
  </si>
  <si>
    <t>komputer - uczniowski stacja robocza Actina 00209762</t>
  </si>
  <si>
    <t>komputer - uczniowski stacja robocza Actina 00210935</t>
  </si>
  <si>
    <t>komputer - uczniowski stacja robocza Actina 00208779</t>
  </si>
  <si>
    <t>komputer - uczniowski stacja robocza Actina 00210231</t>
  </si>
  <si>
    <t>komputer - uczniowski stacja robocza Actina 00208706</t>
  </si>
  <si>
    <t>komputer - uczniowski stacja robocza Actina 00210436</t>
  </si>
  <si>
    <t>komputer - uczniowski stacja robocza Actina 00209913</t>
  </si>
  <si>
    <t>komputer - uczniowski stacja robocza Actina 00209871</t>
  </si>
  <si>
    <t>Niszczarka Fellowes PS 65 c</t>
  </si>
  <si>
    <t>Kamera cyfrowa „SAMSUNG”</t>
  </si>
  <si>
    <t>11. Zespół Szkół w Chodczu im. Wł. Reymonta</t>
  </si>
  <si>
    <t>12. Poradnia Psychologiczno-Pedagogiczna w Lubieniu Kujawskim</t>
  </si>
  <si>
    <t>13. Zespół Szkół im. Marii Grodzickiej w Lubrańcu-Marysinie</t>
  </si>
  <si>
    <t>14. Dom Dziecka w Lubieniu Kujawskim</t>
  </si>
  <si>
    <t>15. Powiatowy Zarząd Dróg we Włocławku z/s w Jarantowicach</t>
  </si>
  <si>
    <t>16. Powiatowy Urząd Pracy we Włocławku</t>
  </si>
  <si>
    <t>17. Powiatowy Inspektorat Nadzoru Budowlanego</t>
  </si>
  <si>
    <t>11. Zespół Szkół Specjalnych w Brzeziu</t>
  </si>
  <si>
    <t>12. Zespół Szkół w Chodczu im. Wł. Reymonta</t>
  </si>
  <si>
    <t>13. Poradnia Psychologiczno-Pedagogiczna w Lubieniu Kujawskim</t>
  </si>
  <si>
    <t>14. Zespół Szkół im. Marii Grodzickiej w Lubrańcu-Marysinie</t>
  </si>
  <si>
    <t>15. Dom Dziecka w Lubieniu Kujawskim</t>
  </si>
  <si>
    <t>2. Zespół Szkół im. Jana Kasprowicza w Izbicy Kujawskiej</t>
  </si>
  <si>
    <t>3. Zespół Szkół im. Marii Grodzickiej w Lubrańcu-Marysinie</t>
  </si>
  <si>
    <t>4. OC zarządcy drogi</t>
  </si>
  <si>
    <t>komputer - uczniowski stacja robocza Actina 00209902</t>
  </si>
  <si>
    <t>komputer - uczniowski stacja robocza Actina 00210233</t>
  </si>
  <si>
    <t>komputer - uczniowski stacja robocza Actina 00209414</t>
  </si>
  <si>
    <t>komputer - uczniowski stacja robocza Actina 00210388</t>
  </si>
  <si>
    <t>komputer - uczniowski stacja robocza Actina 00210449</t>
  </si>
  <si>
    <t>komputer - uczniowski stacja robocza Actina 00210426</t>
  </si>
  <si>
    <t xml:space="preserve">komputer - uczniowski stacja robocza Actina 00218088 </t>
  </si>
  <si>
    <t>Wideo projektor PD74802197SUO</t>
  </si>
  <si>
    <t xml:space="preserve">Przełącznik siecowy D-Link </t>
  </si>
  <si>
    <t>krosownica</t>
  </si>
  <si>
    <t>Skaner A4 HP Company CN 788A10D6</t>
  </si>
  <si>
    <t>Sieciowa drukarka Laserowa HP Laser Jet P2015 n</t>
  </si>
  <si>
    <t>Radiomagnetofon Philips 1505</t>
  </si>
  <si>
    <t>Rzutnik walizkowy</t>
  </si>
  <si>
    <t>Tablica interaktywna Qono GWB 200</t>
  </si>
  <si>
    <t>Projektor Sanyo PLC XW57</t>
  </si>
  <si>
    <t>Komputer komputronik</t>
  </si>
  <si>
    <t>Monitor Hundai N 90 W</t>
  </si>
  <si>
    <t>Zestaw komputerowy z monitorem "19"</t>
  </si>
  <si>
    <t>Komputer Komputronik</t>
  </si>
  <si>
    <t>Telewizor Samsung 32" LE 32A330</t>
  </si>
  <si>
    <t>Telewizor LCD SAMSUNG 32"le 32a330</t>
  </si>
  <si>
    <t>Monitor Asus VW193 19"</t>
  </si>
  <si>
    <t>Telewizor plazmowy Samsung</t>
  </si>
  <si>
    <t>Mikrofony bezprzewodowe</t>
  </si>
  <si>
    <t>Rzutnik NOBO Quantum</t>
  </si>
  <si>
    <t>Mikroskop z kamerą - Biolux</t>
  </si>
  <si>
    <t>Telefon Panasonic</t>
  </si>
  <si>
    <t xml:space="preserve">Plazma Panasonic </t>
  </si>
  <si>
    <t>Magnetowid DVD Thomson</t>
  </si>
  <si>
    <t>Zestaw tablica interaktywna IQBoard  , projektor BENQ, Notebook LENOVO</t>
  </si>
  <si>
    <t>Kserokopiarka NASHUATEC</t>
  </si>
  <si>
    <t>Zestaw tablica ineraktywna + projektor w kl. 17</t>
  </si>
  <si>
    <t>Telewizor</t>
  </si>
  <si>
    <t>7. Zespół Szkół w Lubrańcu</t>
  </si>
  <si>
    <t>Kserokopiarka</t>
  </si>
  <si>
    <t>Telewizor Daewoo 14</t>
  </si>
  <si>
    <t>Radiomagnetofon Panasonic</t>
  </si>
  <si>
    <t>Pracownia komputerowa</t>
  </si>
  <si>
    <t>Inernet.Centrum Informacji Multimedialnej ICIM</t>
  </si>
  <si>
    <t>Telewizor LE 46A656Full HD Samsung</t>
  </si>
  <si>
    <t>DVD Pionier 410S-szt.2</t>
  </si>
  <si>
    <t>Komputer stacjonarny</t>
  </si>
  <si>
    <t>Zestaw komputerowy - szt.2</t>
  </si>
  <si>
    <t>Laptop HP 6720S</t>
  </si>
  <si>
    <t>Projektor LGD- szt.2</t>
  </si>
  <si>
    <t>Tablica interaktywna + ekrany</t>
  </si>
  <si>
    <t>Multimedialna pracownia językowa</t>
  </si>
  <si>
    <t>1920, remont kapitalny 1992</t>
  </si>
  <si>
    <t>Rzeżewo</t>
  </si>
  <si>
    <t>Tablice interaktywne-zestaw multimedialny- szt.2</t>
  </si>
  <si>
    <t>Telewizor 42LF2510FullHD</t>
  </si>
  <si>
    <t>Radiomagnetofon Philips</t>
  </si>
  <si>
    <t>8. Poradnia Psychologiczno-Pedagogiczna w Lubrańcu</t>
  </si>
  <si>
    <t>Drukarka Hp laser JET 1018</t>
  </si>
  <si>
    <t>Projektor VT 48</t>
  </si>
  <si>
    <t xml:space="preserve">Nagrywarka LG </t>
  </si>
  <si>
    <t>Telewizor Daewoo</t>
  </si>
  <si>
    <t>Drukarka Samsung CLP-300</t>
  </si>
  <si>
    <t xml:space="preserve">Drukarka MPC 4205A CM 205A </t>
  </si>
  <si>
    <t>Telewizor DAEVDOLCD20</t>
  </si>
  <si>
    <t>Telewizor LGTV32</t>
  </si>
  <si>
    <t>asus ece pc 1000hd WINDOWS XP</t>
  </si>
  <si>
    <t>notebook asus fssl-ap 326C</t>
  </si>
  <si>
    <t>monitor LCD ASUS 19VW1930-B</t>
  </si>
  <si>
    <t>Telewizor LG 32C</t>
  </si>
  <si>
    <t>Telwizor TEL 29 DAEWO</t>
  </si>
  <si>
    <t>Telwizor DTW 2962K DAEWO</t>
  </si>
  <si>
    <t>komputer „SENSILO”</t>
  </si>
  <si>
    <t>Kserokopiarka Minolta DT 183</t>
  </si>
  <si>
    <t>komputer ASUS</t>
  </si>
  <si>
    <t xml:space="preserve">Wieża "Samsung" </t>
  </si>
  <si>
    <t>Drukarka CANON</t>
  </si>
  <si>
    <t>zestawy komputerowe  4 szt.</t>
  </si>
  <si>
    <t>wielofunkcyjne  urządzenie sieciowe</t>
  </si>
  <si>
    <t>Zestaw  z monitorem</t>
  </si>
  <si>
    <t>Drukarka</t>
  </si>
  <si>
    <t>Monitory 3 szt x410,00 zł.</t>
  </si>
  <si>
    <t>Tablice interaktywne-Zestaw multimedialny 2x8000,-zł</t>
  </si>
  <si>
    <t>komputery</t>
  </si>
  <si>
    <t>Zestaw komputerowy Acer</t>
  </si>
  <si>
    <t>Zestaw komputerowy ACTINA</t>
  </si>
  <si>
    <t>Drukarka HP color</t>
  </si>
  <si>
    <t>Fax panasonic</t>
  </si>
  <si>
    <t>Zestaw konferencyjny BEHRINGER</t>
  </si>
  <si>
    <t>ZESTAW KOMPUTEROWY</t>
  </si>
  <si>
    <t>MONITOR LCD '17</t>
  </si>
  <si>
    <t>Drukarka laserowa RICOH AFICIO</t>
  </si>
  <si>
    <t>Drukarka sieciowa XEROX PHASER</t>
  </si>
  <si>
    <t>Komputer HP Compaq + Monitor HP 17“ LCD</t>
  </si>
  <si>
    <t>Drukarka laserowa SAMSUNG</t>
  </si>
  <si>
    <t>Skaner Hewlett Packard</t>
  </si>
  <si>
    <t>Zasilacz UPS Fideltronik</t>
  </si>
  <si>
    <t>Kserokopiarka SHARP</t>
  </si>
  <si>
    <t>Drukarka etykiet ZEBRA TLP 2844</t>
  </si>
  <si>
    <t>Kolektor danych Cipherlab CPT8001L</t>
  </si>
  <si>
    <t>Urządzenie do bindowania UNIBIND</t>
  </si>
  <si>
    <t>Niszczarka REXEL</t>
  </si>
  <si>
    <t>Niszczarka KOBRA 240</t>
  </si>
  <si>
    <t>Serwer IBM 3500</t>
  </si>
  <si>
    <t>Komputer Optitech DP400 + Monitor Optimus 17"</t>
  </si>
  <si>
    <t>Serwer typ III + napęd taśmowy</t>
  </si>
  <si>
    <t>Komputer PC III + Monitor LCD 17" + system operac.</t>
  </si>
  <si>
    <t>Konsola zarządzająca KVM</t>
  </si>
  <si>
    <t>Szafa rock</t>
  </si>
  <si>
    <t>Urządzenie wielofunkcyjne HP Laserjet</t>
  </si>
  <si>
    <t>Drukarka laserowa Samsung ML</t>
  </si>
  <si>
    <t>Skaner typ II</t>
  </si>
  <si>
    <t>Lokalna drukarka laserowa LED kolorowa A4</t>
  </si>
  <si>
    <t>Lokalna drukarka laserowa LED czarno biała A4</t>
  </si>
  <si>
    <t>Firewall Fortigate FG 50B SUBDAL-BE</t>
  </si>
  <si>
    <t>Zasilacz awaryjny UPS typ II</t>
  </si>
  <si>
    <t>Serwer IBM + Monitor IMB + Smart UPS</t>
  </si>
  <si>
    <t>Serwer telekomunikacyjny-DGT mini Millenium</t>
  </si>
  <si>
    <t>Komputer PC III + Monitor LCD 19" + system operac.</t>
  </si>
  <si>
    <t>Komputer PC III+Monitor LCD 19"+system operacyjny</t>
  </si>
  <si>
    <t>Komputer PC II+Monitor LCD DELL 19"+system oper.</t>
  </si>
  <si>
    <t>Wartość pojazdu z wyposażeniem dodatkowym (wartość pojazdu z VAT)</t>
  </si>
  <si>
    <t>Lokalna drukarka laserowa czarno-biała A-4 OKI</t>
  </si>
  <si>
    <t>Kserokopiarka SHARP MX-M503N</t>
  </si>
  <si>
    <t>Klimatyzator Elektra Delta 12</t>
  </si>
  <si>
    <t>Niszczarka REXEL REX 1023</t>
  </si>
  <si>
    <t>910281049</t>
  </si>
  <si>
    <t>000213954</t>
  </si>
  <si>
    <t>8531B</t>
  </si>
  <si>
    <t>oświata</t>
  </si>
  <si>
    <t>0002375993</t>
  </si>
  <si>
    <t>8560Z</t>
  </si>
  <si>
    <t>Edukacja</t>
  </si>
  <si>
    <t>7414A</t>
  </si>
  <si>
    <t>000213724</t>
  </si>
  <si>
    <t>001388970</t>
  </si>
  <si>
    <t>8532B</t>
  </si>
  <si>
    <t>własność samorządowa</t>
  </si>
  <si>
    <t>000866840</t>
  </si>
  <si>
    <t>8790Z</t>
  </si>
  <si>
    <t>Całodobowa opieka nad dzieckiem i młodzieżą</t>
  </si>
  <si>
    <t>Tabela nr 1 - Informacje ogólne do oceny ryzyka w Powiecie Włocławskim</t>
  </si>
  <si>
    <t>9111333475</t>
  </si>
  <si>
    <t xml:space="preserve">    Edukacja</t>
  </si>
  <si>
    <t>Zespół Szkół w Chodczu im. Władysława Reymonta</t>
  </si>
  <si>
    <t>911255663</t>
  </si>
  <si>
    <t>edukacja</t>
  </si>
  <si>
    <t>34</t>
  </si>
  <si>
    <t>001388992</t>
  </si>
  <si>
    <t>7022Z</t>
  </si>
  <si>
    <t>000811840</t>
  </si>
  <si>
    <t>32</t>
  </si>
  <si>
    <t>000218934</t>
  </si>
  <si>
    <t>27</t>
  </si>
  <si>
    <t>opieka całodobowa</t>
  </si>
  <si>
    <t>4211Z</t>
  </si>
  <si>
    <t>13</t>
  </si>
  <si>
    <t xml:space="preserve">910933109 </t>
  </si>
  <si>
    <t>8413 Z</t>
  </si>
  <si>
    <t>121</t>
  </si>
  <si>
    <t>Powiatowy Inspektorat Nadzoru Budowlanego we Włocławku</t>
  </si>
  <si>
    <t>7513</t>
  </si>
  <si>
    <t>kierowanie w zakresie efektywności gospodarowania</t>
  </si>
  <si>
    <t xml:space="preserve">Środki obrotowe </t>
  </si>
  <si>
    <t>REMONTER DROGOWY</t>
  </si>
  <si>
    <t>FREZARKA DO PNI</t>
  </si>
  <si>
    <t>KOSIARKA BIJAKOWA</t>
  </si>
  <si>
    <t>376/052/07</t>
  </si>
  <si>
    <t>50KM</t>
  </si>
  <si>
    <t>KOBIT</t>
  </si>
  <si>
    <t>1YRN071F991015427</t>
  </si>
  <si>
    <t>27KM</t>
  </si>
  <si>
    <t>VERMEER</t>
  </si>
  <si>
    <t>5 km/h</t>
  </si>
  <si>
    <t>MASCHIO</t>
  </si>
  <si>
    <t>Zarządzanie drogami powiatowymi</t>
  </si>
  <si>
    <t>1. Powiatowy Zarząd Dróg we Włocławku z/s w Jarantowicach</t>
  </si>
  <si>
    <t>Włocławek, ul. Św. Antoniego 49</t>
  </si>
  <si>
    <t>gaśnice proszkowe 4 szt, instalacja alarmowa, dozór Agencji ochrony przez część doby, żaluzje antywłamaniowe na parterze</t>
  </si>
  <si>
    <t>WYKAZ LOKALIZACJI, W KTÓRYCH PROWADZONA JEST DZIAŁALNOŚĆ ORAZ LOKALIZACJI, GDZIE ZNAJDUJE SIĘ MIENIE NALEŻĄCE DO JEDNOSTEK POWIATU WŁOCŁAWSKIEGO (nie wykazane w załączniku nr 1 - poniższy wykaz nie musi być pełnym wykazem lokalizacji)</t>
  </si>
  <si>
    <t>2. Powiatowe Centrum Pomocy Rodzinie</t>
  </si>
  <si>
    <t>87-800 Włocławek, ul. Okrzei 74 B</t>
  </si>
  <si>
    <t>kraty w oknach, drzwi zamykane na klucz, krata na drzwiach do budynku</t>
  </si>
  <si>
    <t>87-890 Lubraniec, ul Plac Dr Mariana Szulca 4</t>
  </si>
  <si>
    <t>3. Poradnia Psychologiczno-Pedagogiczna w Lubrańcu</t>
  </si>
  <si>
    <t>gaśnice proszkowe, rolety okienne antywłamaniowe</t>
  </si>
  <si>
    <t>4. Zespół Szkół Specjalnych w Brzeziu</t>
  </si>
  <si>
    <t>Brzezie 35,  87-880Brześć Kujawski</t>
  </si>
  <si>
    <t>87-860 Chodecz ul.Kaliska 9/11</t>
  </si>
  <si>
    <t>87-860 Chodecz.ul.Nowa 5</t>
  </si>
  <si>
    <t>87-860 Chodecz. Ul.Plac Kosciuszlki 1</t>
  </si>
  <si>
    <t>5. Zespół Szkół im. Władysława Reymonta w Chodczu</t>
  </si>
  <si>
    <t>Filia PUP,87-890 Lubraniec,ul.Brzeska 49-budynek Urzędu Miasta i Gminy</t>
  </si>
  <si>
    <t>p-poż: gaśnice</t>
  </si>
  <si>
    <t>Filia PUP,87-820 Kowal,ul.Piwna 23-budynek Urzędu Miasta i Gminy</t>
  </si>
  <si>
    <t>Klub Pracy,Kowal,ul.Kazimierza Wielkiego 10(dworzec PKS)</t>
  </si>
  <si>
    <t>6. Powiatowy Urząd Pracy we Włocławku</t>
  </si>
  <si>
    <t>7. Powiatowy Insepektorat Nadzoru Budowlanego we Włocławku</t>
  </si>
  <si>
    <t>87-800 Włocławek, ul. Brzeska 15</t>
  </si>
  <si>
    <t>Drukarka laserowa HP</t>
  </si>
  <si>
    <t>Komputer HP+system oper. I program biurowy</t>
  </si>
  <si>
    <t>Komputer HP+ system oper. I program biurowy</t>
  </si>
  <si>
    <t>Wizualizacja ofert pracy</t>
  </si>
  <si>
    <t>notebok DEL</t>
  </si>
  <si>
    <t>notebok Lenowo</t>
  </si>
  <si>
    <t>notebok Lenowo 2 szt</t>
  </si>
  <si>
    <t>notebok Asus</t>
  </si>
  <si>
    <t>Kamera SONY z torbą</t>
  </si>
  <si>
    <t>4. Dom Pomocy Społecznej w Rzeżewie</t>
  </si>
  <si>
    <t>Laptop Asus</t>
  </si>
  <si>
    <t>Monitor acer</t>
  </si>
  <si>
    <t>Urządzenie wielofunkcyjne</t>
  </si>
  <si>
    <t>5. Dom Pomocy Społecznej w Kurowie</t>
  </si>
  <si>
    <t>Komputer NB</t>
  </si>
  <si>
    <t>6. Liceum Ogólnokształcące w Kowalu</t>
  </si>
  <si>
    <t>laptop</t>
  </si>
  <si>
    <t>projektor</t>
  </si>
  <si>
    <t>projektor Ben Q MP 515</t>
  </si>
  <si>
    <t xml:space="preserve">Rzutnik przenośny </t>
  </si>
  <si>
    <t>Aparat fotograficzny</t>
  </si>
  <si>
    <t xml:space="preserve">Laptop </t>
  </si>
  <si>
    <t>Komputer przenośny z systemem operacyjnym GHHXN3J</t>
  </si>
  <si>
    <t>Komputer przenośny z systemem operacyjnym Asus T32002GB 250GB X3100 VHB+ mysz do zestawu</t>
  </si>
  <si>
    <t>Zestaw z NOTEBOOK F-ra 26902/09</t>
  </si>
  <si>
    <t>Laptop TOSHIBA do zestawu tablicy ineraktywnej+ proj w sal. 17</t>
  </si>
  <si>
    <t>9. Poradnia Psychologiczno-Pedagogiczna w Lubrańcu</t>
  </si>
  <si>
    <t>belki drewno.</t>
  </si>
  <si>
    <t>drewno,bitumiczna</t>
  </si>
  <si>
    <t>stropodach,papa</t>
  </si>
  <si>
    <t>brak poddasza</t>
  </si>
  <si>
    <t>drewno,papa</t>
  </si>
  <si>
    <t>drewno papa</t>
  </si>
  <si>
    <t>belki drewno</t>
  </si>
  <si>
    <t>cegła palona,cegła kratówka</t>
  </si>
  <si>
    <t>dyle gazobetonowe</t>
  </si>
  <si>
    <t xml:space="preserve">cegła </t>
  </si>
  <si>
    <t>cegła,gazobeton</t>
  </si>
  <si>
    <t>żelbetowe</t>
  </si>
  <si>
    <t>drewniany</t>
  </si>
  <si>
    <t>drewniana, papa</t>
  </si>
  <si>
    <t>dachówka</t>
  </si>
  <si>
    <t>stropodach,eternit</t>
  </si>
  <si>
    <t>płyty korytkowe,papa</t>
  </si>
  <si>
    <t>10. Wielofunkcyjna Placówka Opiekuńczo-Wychowawcza w Brzeziu</t>
  </si>
  <si>
    <t>zestaw nagłaśniający</t>
  </si>
  <si>
    <t>kamera</t>
  </si>
  <si>
    <t>komputer przenośny 2 szt.</t>
  </si>
  <si>
    <t>Skaner, laptop, aparat fotograficzny</t>
  </si>
  <si>
    <t>Tablice interaktywne</t>
  </si>
  <si>
    <t>Ekran</t>
  </si>
  <si>
    <t>Aparat cyfrowy Canon Power Shot</t>
  </si>
  <si>
    <t>Laptop Hewlett Packard</t>
  </si>
  <si>
    <t>Notebook Toshiba + program + nośnik</t>
  </si>
  <si>
    <t>Notebook Toshiba Tecra + program + drukarka</t>
  </si>
  <si>
    <t>Aparat fotograficzny cyfrowy Canon SX-10</t>
  </si>
  <si>
    <t>Notebook Dell</t>
  </si>
  <si>
    <t>kamery na zewnątrz budynku</t>
  </si>
  <si>
    <t>Monitoring(zainstalowany wewnątrz budynku, posiadający 10 KAMER 2 kamery zewnętrzne i 8 wewnętrznych)</t>
  </si>
  <si>
    <t>monitoring wewnątrz</t>
  </si>
  <si>
    <t>Starostwo Powiatowe we Włocławku</t>
  </si>
  <si>
    <t>Powiatowe Centrum Pomocy Rodzinie we Włocławku</t>
  </si>
  <si>
    <t>Dom Pomocy Społecznej w Wilkowiczkach</t>
  </si>
  <si>
    <t>Dom Pomocy Społecznej w Kowalu</t>
  </si>
  <si>
    <t>Dom Pomocy Społecznej w Rzeżewie</t>
  </si>
  <si>
    <t>Dom Pomocy Społecznej w Kurowie</t>
  </si>
  <si>
    <t>Liceum Ogólnokształcące w Kowalu</t>
  </si>
  <si>
    <t>Zespół Szkół im. Jana Kasprowicza w Izbicy Kujawskiej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</si>
  <si>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stacjonarnego( do 5 lat) - rok 2006 i młodszy</t>
    </r>
  </si>
  <si>
    <t>Zespół Szkół w Lubrańcu</t>
  </si>
  <si>
    <t>Poradnia Psychologiczno-Pedagogiczna w Lubrańcu</t>
  </si>
  <si>
    <t>Wielofunkcyjna Placówka Opiekuńczo-Wychowawcza w Brzeziu</t>
  </si>
  <si>
    <t>Zespół Szkół w Chodczu im. Wł. Reymonta</t>
  </si>
  <si>
    <t>Poradnia Psychologiczno-Pedagogiczna w Lubieniu Kujawskim</t>
  </si>
  <si>
    <t>Zespół Szkół im. Marii Grodzickiej w Lubrańcu-Marysinie</t>
  </si>
  <si>
    <t>Dom Dziecka w Lubieniu Kujawskim</t>
  </si>
  <si>
    <t>Powiatowy Zarząd Dróg we Włocławku z/s w Jarantowicach</t>
  </si>
  <si>
    <t>Powiatowy Urząd Pracy we Włocławku</t>
  </si>
  <si>
    <t>Powiatowy Inspektorat Nadzoru Budowlanego</t>
  </si>
  <si>
    <t>Tabela nr 5 - Szkodowość w Powiecie Włocławskim</t>
  </si>
  <si>
    <t>Uszkodzenie pojazdu na drodze</t>
  </si>
  <si>
    <t>2. MIENIE</t>
  </si>
  <si>
    <t>w lokalu ma siedzibe Poradnia-Psychologiczno-Pedagogiczna w Lubieniu Kujawskim</t>
  </si>
  <si>
    <t>kamera Panasonik DVD-Ram</t>
  </si>
  <si>
    <t xml:space="preserve">Starostwo Powiatowe we Włocławku </t>
  </si>
  <si>
    <t>8411Z</t>
  </si>
  <si>
    <t>Administracja samorządowa</t>
  </si>
  <si>
    <t>-</t>
  </si>
  <si>
    <t>005870438</t>
  </si>
  <si>
    <t>8899Z</t>
  </si>
  <si>
    <t>pomoc społeczna wspieranie osób niepełnosprawnych</t>
  </si>
  <si>
    <t>8730 Z</t>
  </si>
  <si>
    <t>000296762</t>
  </si>
  <si>
    <t>pomoc społeczna z zakwaterowaniem</t>
  </si>
  <si>
    <t>910266038</t>
  </si>
  <si>
    <t>8531</t>
  </si>
  <si>
    <t>Opieka społeczna osób somatycznie chorych z zakwaterowaniem</t>
  </si>
  <si>
    <t xml:space="preserve">Dom Pomocy Społecznej w Rzeżewie </t>
  </si>
  <si>
    <t>8730Z</t>
  </si>
  <si>
    <t>910506117</t>
  </si>
  <si>
    <t>pomoc społeczna</t>
  </si>
  <si>
    <t>1 gasnica proszkowa, 4 drzwi do głównej siedziby budynku ( 3 metalowe, 1 drewniane), zamki GERDA, 4 okna okratowane, 5 bez zabezpieczeń</t>
  </si>
  <si>
    <t>z cegły</t>
  </si>
  <si>
    <t>drewaniany</t>
  </si>
  <si>
    <t>drewaniany, pokryty papą</t>
  </si>
  <si>
    <t>2. Dom Pomocy Społecznej w Wilkowiczkach</t>
  </si>
  <si>
    <t>Zalanie pomieszczeń w wyniku uszkodzenia hydrantu wewnętrznego, miejsce szkody pomieszczenia biurowe - miejsce szkody DPS w Wilkowiczkach</t>
  </si>
  <si>
    <t>zalanie pomieszczeń rehabilitacyjnych spowodowane cofnięciem się wód deszczowych do kanalizy  - miejsce szkody DPS Kowal</t>
  </si>
  <si>
    <t>11. Dom Dziecka w Lubieniu Kujawskim</t>
  </si>
  <si>
    <t>12. Powiatowy Zarząd Dróg we Włocławku z/s w Jarantowicach</t>
  </si>
  <si>
    <t>13. Powiatowy Urząd Pracy</t>
  </si>
  <si>
    <t>14. Powiatowy Inspektorat Nadzoru Budowlanego</t>
  </si>
  <si>
    <t>3. Dom Pomocy Społecznej w Kowalu</t>
  </si>
  <si>
    <t>8. Wielofunkcyjna Placówka Opiekuńczo-Wychowawcza w Brzeziu</t>
  </si>
  <si>
    <t>9. Zespół Szkół w Chodczu im. Wł. Reymonta</t>
  </si>
  <si>
    <t>11. Zespół Szkół im. Marii Grodzickiej w Lubrańcu-Marysinie</t>
  </si>
  <si>
    <t>12. Dom Dziecka w Lubieniu Kujawskim</t>
  </si>
  <si>
    <t>13. Powiatowy Zarząd Dróg we Włocławku z/s w Jarantowicach</t>
  </si>
  <si>
    <t>14. Powiatowy Urząd Pracy we Włocławku</t>
  </si>
  <si>
    <t>Monitor P/x 715 (orzecznictwo)</t>
  </si>
  <si>
    <t>Zestaw komputerowy (orzecznictwo)</t>
  </si>
  <si>
    <t>Centrala telefoniczna</t>
  </si>
  <si>
    <t>Niszczarka (orzecznictwo)</t>
  </si>
  <si>
    <t>Kserokopiarka Afico</t>
  </si>
  <si>
    <t>Kserokopiarka Afico-RICOH</t>
  </si>
  <si>
    <t>Telefax Panasonic</t>
  </si>
  <si>
    <t>Niszczarka Wallner</t>
  </si>
  <si>
    <t>Laptop</t>
  </si>
  <si>
    <t>Notebok ASUS F5 RL-AP38,7C 3 szt.</t>
  </si>
  <si>
    <t>Netebock ICOM SB 5320 CORE 2</t>
  </si>
  <si>
    <t>Projektor LG D9325</t>
  </si>
  <si>
    <t>Projektor BENG MP515</t>
  </si>
  <si>
    <t>Noteoook ASUS K52N -EX0226V 3 szt.</t>
  </si>
  <si>
    <t>Komputer Icom Gold 4300</t>
  </si>
  <si>
    <t>Telewizor "Samsung" LE32A5551P2</t>
  </si>
  <si>
    <t>ASUS VW192DR-Monitor</t>
  </si>
  <si>
    <t>Drukarka HP-CN 1312</t>
  </si>
  <si>
    <t>Niszczarka HSM 80 2 szt.</t>
  </si>
  <si>
    <t>Drukarka KYOCENA FS - 1100</t>
  </si>
  <si>
    <t xml:space="preserve">Komputer INTEl </t>
  </si>
  <si>
    <t>1. Powiatowe Centrum Pomocy Rodzinie</t>
  </si>
  <si>
    <t>biurowo-administracyjny II i III piętro + piwnica</t>
  </si>
  <si>
    <t>biurowo administracyjna</t>
  </si>
  <si>
    <t xml:space="preserve">gaśnice 5 szt., hydranty, rolety antywłamaniowe, alarm, monitoring, kraty przy wejściu do budynku i między piętrami, podwójne metalowe drzwi z podwójnymi zamkami </t>
  </si>
  <si>
    <t>Brzeska 15, 87-800 Włocławek</t>
  </si>
  <si>
    <t>cegła pełna</t>
  </si>
  <si>
    <t>płyta Kleina</t>
  </si>
  <si>
    <t>dach płaski,pokryty papa</t>
  </si>
  <si>
    <t>NOTEBOOK</t>
  </si>
  <si>
    <t>DALMIERZ DISTO</t>
  </si>
  <si>
    <t>CERTYFIKAT KWALIFIKOWANY</t>
  </si>
  <si>
    <t>DYSK PRZENOŚNY</t>
  </si>
  <si>
    <t>DRUKARKA ATRAMENTOWA</t>
  </si>
  <si>
    <t>KSERO TOSHIBA</t>
  </si>
  <si>
    <t>DRUKARKA LASEROWA SAMSUNG</t>
  </si>
  <si>
    <t>CENTRALA TELEFONICZNA SILICAN</t>
  </si>
  <si>
    <t>TELEFAX PANASONIC</t>
  </si>
  <si>
    <t>DRUKARKA LASEROWA</t>
  </si>
  <si>
    <t>KLIMATYZATORY</t>
  </si>
  <si>
    <t>Zespół Szkół Specjalnych w Brzeziu</t>
  </si>
  <si>
    <t>10. Zespół Szkół Specjalnych w Brzeziu</t>
  </si>
  <si>
    <t>Monitor "PHILIPS"</t>
  </si>
  <si>
    <t>Komputer 'Sensilo”</t>
  </si>
  <si>
    <t xml:space="preserve">Episkop </t>
  </si>
  <si>
    <t xml:space="preserve">Komputer </t>
  </si>
  <si>
    <t>Monitor ASUS</t>
  </si>
  <si>
    <t>Laptop ASUS K52JC</t>
  </si>
  <si>
    <t>Daewoo</t>
  </si>
  <si>
    <t>Nubira</t>
  </si>
  <si>
    <t>KIAJF69ZEYK923315</t>
  </si>
  <si>
    <t>WED 1474</t>
  </si>
  <si>
    <t>osobowy</t>
  </si>
  <si>
    <t>29.12.1999</t>
  </si>
  <si>
    <t>02.03.2011</t>
  </si>
  <si>
    <t>Toyota</t>
  </si>
  <si>
    <t>Avensis Sol</t>
  </si>
  <si>
    <t>SB1BG76L00E049561</t>
  </si>
  <si>
    <t>CW 66040</t>
  </si>
  <si>
    <t>18.03.2011</t>
  </si>
  <si>
    <t>1. Starostwo Powiatowe</t>
  </si>
  <si>
    <t>Ursus</t>
  </si>
  <si>
    <t>C-330M</t>
  </si>
  <si>
    <t>WLO 266D</t>
  </si>
  <si>
    <t>ciągnik</t>
  </si>
  <si>
    <t>Autosan</t>
  </si>
  <si>
    <t>D-732</t>
  </si>
  <si>
    <t>WLO 206R</t>
  </si>
  <si>
    <t>przyczepa wywrotka</t>
  </si>
  <si>
    <t>Citroen</t>
  </si>
  <si>
    <t>Berlingo 1.6 Hdi                   90 KM</t>
  </si>
  <si>
    <t>VF7GJ9HXC93486441</t>
  </si>
  <si>
    <t>CWL 60RA</t>
  </si>
  <si>
    <t>VW</t>
  </si>
  <si>
    <t>Transporter Kombi                                  1.9 TDI 102KM</t>
  </si>
  <si>
    <t>WV2ZZZ7HZ8H141462</t>
  </si>
  <si>
    <t>CWL 69UG</t>
  </si>
  <si>
    <t>19.04.1988</t>
  </si>
  <si>
    <t>15.04.2012</t>
  </si>
  <si>
    <t xml:space="preserve">1 miejsce </t>
  </si>
  <si>
    <t>---</t>
  </si>
  <si>
    <t>30.10.1986</t>
  </si>
  <si>
    <t>06.10.2011</t>
  </si>
  <si>
    <t>4 tony</t>
  </si>
  <si>
    <t>27.12.2007</t>
  </si>
  <si>
    <t>29.12.2012</t>
  </si>
  <si>
    <t>5 miejsc</t>
  </si>
  <si>
    <t>07.11.2008</t>
  </si>
  <si>
    <t>06.11.2011</t>
  </si>
  <si>
    <t>9 miejsc</t>
  </si>
  <si>
    <t>centralny zamek, autoalarm, immobilizer</t>
  </si>
  <si>
    <t>centralny zamek, system auto-alarm</t>
  </si>
  <si>
    <t>FORD</t>
  </si>
  <si>
    <t>WFOLXXGGVLTD</t>
  </si>
  <si>
    <t>WKM 3803</t>
  </si>
  <si>
    <t>VOLKSWAGEN</t>
  </si>
  <si>
    <t>T5 KOMBI</t>
  </si>
  <si>
    <t>WV27777MZ5X021879</t>
  </si>
  <si>
    <t>CWL 01CL</t>
  </si>
  <si>
    <t>03.09.1996</t>
  </si>
  <si>
    <t>21.02.2012</t>
  </si>
  <si>
    <t>04.05.2005</t>
  </si>
  <si>
    <t>28.04.2012</t>
  </si>
  <si>
    <t>--</t>
  </si>
  <si>
    <t>auto alarm,centralny zamek</t>
  </si>
  <si>
    <t>immobilizer,alarm</t>
  </si>
  <si>
    <t>Berlingo</t>
  </si>
  <si>
    <t>VF7GJWJYB93300811</t>
  </si>
  <si>
    <t>29.12.2005</t>
  </si>
  <si>
    <t>12.2011</t>
  </si>
  <si>
    <t>44.000</t>
  </si>
  <si>
    <t>Garażowany</t>
  </si>
  <si>
    <t>30.12.2011</t>
  </si>
  <si>
    <t>5.  Dom Pomocy Społecznej w Kurowie</t>
  </si>
  <si>
    <t>Polonez</t>
  </si>
  <si>
    <t>Cargo</t>
  </si>
  <si>
    <t>SUPB08CEBUG867723</t>
  </si>
  <si>
    <t>WKI 9471</t>
  </si>
  <si>
    <t>osobowo-ciężarowy</t>
  </si>
  <si>
    <t>19.11.1997</t>
  </si>
  <si>
    <t>06.12.2011</t>
  </si>
  <si>
    <t>200 kg</t>
  </si>
  <si>
    <t>Volkswagen</t>
  </si>
  <si>
    <t>WV2ZZZ7HZ8H164348</t>
  </si>
  <si>
    <t>CWL 90UG</t>
  </si>
  <si>
    <t>07.11.2011</t>
  </si>
  <si>
    <t>730 kg</t>
  </si>
  <si>
    <t>1670 kg</t>
  </si>
  <si>
    <t>alarm, immobilizer</t>
  </si>
  <si>
    <t>2800 kg</t>
  </si>
  <si>
    <t>Ford</t>
  </si>
  <si>
    <t>Transit 2,50</t>
  </si>
  <si>
    <t>WFOLXXGGVLTA 03231</t>
  </si>
  <si>
    <t>CWL 99VH</t>
  </si>
  <si>
    <t>osobowo-dostawczy</t>
  </si>
  <si>
    <t>21.03.2012</t>
  </si>
  <si>
    <t>9/1012</t>
  </si>
  <si>
    <t>Punto Sole</t>
  </si>
  <si>
    <t>WV2ZZZ7HZ7H066437</t>
  </si>
  <si>
    <t xml:space="preserve">FORD </t>
  </si>
  <si>
    <t>TRANSIT</t>
  </si>
  <si>
    <t>Fabia Sedan</t>
  </si>
  <si>
    <t>WEB 1117</t>
  </si>
  <si>
    <t>TMBDY16Y054195420</t>
  </si>
  <si>
    <t>CITROEN</t>
  </si>
  <si>
    <t>VF7FC8HZC29022352</t>
  </si>
  <si>
    <t>05-12-2007</t>
  </si>
  <si>
    <t>23-03-2012</t>
  </si>
  <si>
    <t>24-01-1980</t>
  </si>
  <si>
    <t>26-11-2011</t>
  </si>
  <si>
    <t>AUTOSAN</t>
  </si>
  <si>
    <t>18-02-1980</t>
  </si>
  <si>
    <t>immobilaizer</t>
  </si>
  <si>
    <t>dostosowanie do nauki jazdy</t>
  </si>
  <si>
    <t>843 moto godz</t>
  </si>
  <si>
    <t>8. Wielofunkcyjna Placówka Oświatowo - Wychowawcza w Brzeziu</t>
  </si>
  <si>
    <t>Renault</t>
  </si>
  <si>
    <t>Trafic</t>
  </si>
  <si>
    <t>VF1JLBHB69V340823</t>
  </si>
  <si>
    <t>1086kg</t>
  </si>
  <si>
    <t>4960kg</t>
  </si>
  <si>
    <t>centralny zamek</t>
  </si>
  <si>
    <t>9. Zespół Szkół im.Wł.Reymonta w Chodczu</t>
  </si>
  <si>
    <t>Zetor</t>
  </si>
  <si>
    <t>MF 255</t>
  </si>
  <si>
    <t>Fiat</t>
  </si>
  <si>
    <t>Punto</t>
  </si>
  <si>
    <t>ZFA19800009210310</t>
  </si>
  <si>
    <t>Przyczepa</t>
  </si>
  <si>
    <t>przyczepa</t>
  </si>
  <si>
    <t xml:space="preserve">Ford </t>
  </si>
  <si>
    <t>Transit</t>
  </si>
  <si>
    <t>WF OH XXGBUHMP 28266</t>
  </si>
  <si>
    <t>VF7FC8HZC29025351</t>
  </si>
  <si>
    <t>CWL 55PN</t>
  </si>
  <si>
    <t>Z744102570J</t>
  </si>
  <si>
    <t>CWL 80 NW</t>
  </si>
  <si>
    <t>Przyczepa PRONAR</t>
  </si>
  <si>
    <t>przyczepa dwuosiowa</t>
  </si>
  <si>
    <t>CWL 55PW</t>
  </si>
  <si>
    <t>mikrociagnik 25J51</t>
  </si>
  <si>
    <t>2FA17600001235691</t>
  </si>
  <si>
    <t>WEN 2898</t>
  </si>
  <si>
    <t>22.12.1999</t>
  </si>
  <si>
    <t>24.02.2011</t>
  </si>
  <si>
    <t>Furio C3II 1,4</t>
  </si>
  <si>
    <t>VF7C8HZC29022353</t>
  </si>
  <si>
    <t>10.12.2007</t>
  </si>
  <si>
    <t>01.02.2011</t>
  </si>
  <si>
    <t>Starachowice</t>
  </si>
  <si>
    <t>D-35M</t>
  </si>
  <si>
    <t>9.05.1999</t>
  </si>
  <si>
    <t>C-360</t>
  </si>
  <si>
    <t>ciagnik</t>
  </si>
  <si>
    <t>8.09.1981</t>
  </si>
  <si>
    <t>19.10.2000</t>
  </si>
  <si>
    <t>T-5</t>
  </si>
  <si>
    <t>01.12.2006</t>
  </si>
  <si>
    <t>9/780</t>
  </si>
  <si>
    <t>autoalarm-immobilizer</t>
  </si>
  <si>
    <t>02.12.2011</t>
  </si>
  <si>
    <t>OPEL</t>
  </si>
  <si>
    <t>CORSA</t>
  </si>
  <si>
    <t>WOLOXCF0814106896</t>
  </si>
  <si>
    <t>CWL G100</t>
  </si>
  <si>
    <t>OSOBOWY</t>
  </si>
  <si>
    <t>PRZYCZEPA GRAAFF</t>
  </si>
  <si>
    <t>WA 18</t>
  </si>
  <si>
    <t>PRZYCZEPA CIĘŻAROWA</t>
  </si>
  <si>
    <t>CIĄGNIK ZETOR Z ŁADOWACZEM</t>
  </si>
  <si>
    <t>6441 PROXIMA</t>
  </si>
  <si>
    <t>B644101738J</t>
  </si>
  <si>
    <t>CWL 88MX</t>
  </si>
  <si>
    <t>Liceum Ogólnokształcące dla Dorosłych  w Kowalu</t>
  </si>
  <si>
    <t xml:space="preserve">8. Liceum Ogólnokształcące w Kowalu </t>
  </si>
  <si>
    <t>87-820 Kowal, ul. Piwna 20</t>
  </si>
  <si>
    <t>ROLNICZY</t>
  </si>
  <si>
    <t>PRZYCZEPA JEDNOOSIOWA</t>
  </si>
  <si>
    <t>T-042</t>
  </si>
  <si>
    <t>CIĘŻAROWA ROLNICZA</t>
  </si>
  <si>
    <t>URSUS</t>
  </si>
  <si>
    <t>C 360-3P</t>
  </si>
  <si>
    <t>CIĄGNIK ROLNICZY</t>
  </si>
  <si>
    <t>POLONEZ</t>
  </si>
  <si>
    <t>CARGO</t>
  </si>
  <si>
    <t>SUP08CEBTG837903</t>
  </si>
  <si>
    <t>CWL 70SE</t>
  </si>
  <si>
    <t>ZPC ŚWIDNIK</t>
  </si>
  <si>
    <t>23503SE</t>
  </si>
  <si>
    <t>SWH2350S38B020026</t>
  </si>
  <si>
    <t>PRZYCZEPA LEKKA</t>
  </si>
  <si>
    <t>VOLKSWAGEN TRANSPORTER</t>
  </si>
  <si>
    <t>T-4 DOKA</t>
  </si>
  <si>
    <t>WV1ZZZ70Z1H009271</t>
  </si>
  <si>
    <t>CWL 33VC</t>
  </si>
  <si>
    <t>CIĘŻAROWY</t>
  </si>
  <si>
    <t>WFOLXXGGVLTL07463</t>
  </si>
  <si>
    <t>CWL 11XC</t>
  </si>
  <si>
    <t>26.04.2001</t>
  </si>
  <si>
    <t>23.05.2010</t>
  </si>
  <si>
    <t>22.02.1995</t>
  </si>
  <si>
    <t>16.06.2010</t>
  </si>
  <si>
    <t>15150 KG</t>
  </si>
  <si>
    <t>27.04.2007</t>
  </si>
  <si>
    <t>26.04.2010</t>
  </si>
  <si>
    <t>25.05.2007</t>
  </si>
  <si>
    <t>700 KG</t>
  </si>
  <si>
    <t>13.02.1990</t>
  </si>
  <si>
    <t>12.07.2009</t>
  </si>
  <si>
    <t>09.12.1996</t>
  </si>
  <si>
    <t>03.07.2009</t>
  </si>
  <si>
    <t>500 KG</t>
  </si>
  <si>
    <t>14.02.2008</t>
  </si>
  <si>
    <t>BEZTERMINOWO</t>
  </si>
  <si>
    <t>320 KG</t>
  </si>
  <si>
    <t>23.06.2000</t>
  </si>
  <si>
    <t>07.01.2010</t>
  </si>
  <si>
    <t>1025 KG</t>
  </si>
  <si>
    <t>09.10.1996</t>
  </si>
  <si>
    <t>03.12.2011</t>
  </si>
  <si>
    <t>2650 KG</t>
  </si>
  <si>
    <t>CENTRALNY ZAMEK, AUTOALARM</t>
  </si>
  <si>
    <t>2427 Mth</t>
  </si>
  <si>
    <t>1357 Mth</t>
  </si>
  <si>
    <t>IMMOBILEISER</t>
  </si>
  <si>
    <t>16.02.2012</t>
  </si>
  <si>
    <t xml:space="preserve">CENTRALNY ZAMEK </t>
  </si>
  <si>
    <t>kradzież pilarek spalinowych  oraz przecinarki spalinowej, miejsce szkody budynek PZD w Jarantowicach</t>
  </si>
  <si>
    <t>OC zarządcy drogi - uszkodzenie pojazdu na drodze</t>
  </si>
  <si>
    <t>Kradzież z włamaniem, miejsce szkody budynek przy Pl. Kościuszki w Chodczu</t>
  </si>
  <si>
    <t>Uderzenie w ogrodzenie bramy wjazdowej, miejsce szkody Siedziba Powiatowego Urzędu Pracy we Włocławku,ul.Kapitulna 24</t>
  </si>
  <si>
    <t>Uszkodzenie dachu w wyniku silnych opadów i zalanie, miejsce szkody Budynek ZS w Chodczu</t>
  </si>
  <si>
    <t>FIAT</t>
  </si>
  <si>
    <t>PANDA</t>
  </si>
  <si>
    <t>ZFA 16900000304139</t>
  </si>
  <si>
    <t>CW 26165</t>
  </si>
  <si>
    <t>24.12.2007</t>
  </si>
  <si>
    <t>1255 kg</t>
  </si>
  <si>
    <t>IMMOBILASER, PARKING MONITOROWANY</t>
  </si>
  <si>
    <t>Radio, Nawigacja</t>
  </si>
  <si>
    <t>14.12.2011</t>
  </si>
  <si>
    <t>01.12.2012</t>
  </si>
  <si>
    <t>415kg</t>
  </si>
  <si>
    <t>02.12.2013</t>
  </si>
  <si>
    <t>08.05.2012</t>
  </si>
  <si>
    <t>07.05.2014</t>
  </si>
  <si>
    <t>09.11.2011</t>
  </si>
  <si>
    <t>08.11.2013</t>
  </si>
  <si>
    <t>20.11.2011</t>
  </si>
  <si>
    <t>19.11.2013</t>
  </si>
  <si>
    <t>31.12.2011</t>
  </si>
  <si>
    <t>30.12.2013</t>
  </si>
  <si>
    <t>29.12.2011</t>
  </si>
  <si>
    <t>28.12.2013</t>
  </si>
  <si>
    <t>03.01.2012</t>
  </si>
  <si>
    <t>02.01.2014</t>
  </si>
  <si>
    <t>29.06.2012</t>
  </si>
  <si>
    <t>28.06.2014</t>
  </si>
  <si>
    <t>27.06.2014</t>
  </si>
  <si>
    <t>17.12.2011</t>
  </si>
  <si>
    <t>16.12.2013</t>
  </si>
  <si>
    <t>Marea</t>
  </si>
  <si>
    <t>ZFA18500000077831</t>
  </si>
  <si>
    <t>Skoda</t>
  </si>
  <si>
    <t>02.12.1997</t>
  </si>
  <si>
    <t>08.07.2011</t>
  </si>
  <si>
    <t>09.03.2005</t>
  </si>
  <si>
    <t>09.03.2012</t>
  </si>
  <si>
    <t>immobilliser,alarm</t>
  </si>
  <si>
    <t>alarm</t>
  </si>
  <si>
    <t>immobilliser</t>
  </si>
  <si>
    <t>klimatyzacja</t>
  </si>
  <si>
    <t>11.03.2012</t>
  </si>
  <si>
    <t>10.03.2014</t>
  </si>
  <si>
    <t>10.02.2012</t>
  </si>
  <si>
    <t>09.02.2014</t>
  </si>
  <si>
    <t>22.06.2012</t>
  </si>
  <si>
    <t>21.06.2014</t>
  </si>
  <si>
    <t>27.05.2012</t>
  </si>
  <si>
    <t>26.05.2014</t>
  </si>
  <si>
    <t>11.07.2012</t>
  </si>
  <si>
    <t>10.07.2014</t>
  </si>
  <si>
    <t>23.01.2012</t>
  </si>
  <si>
    <t>22.02.2014</t>
  </si>
  <si>
    <t>22.01.2014</t>
  </si>
  <si>
    <t>15.03.2012</t>
  </si>
  <si>
    <t>14.03.2014</t>
  </si>
  <si>
    <t>07.12.2011</t>
  </si>
  <si>
    <t>06.12.2013</t>
  </si>
  <si>
    <t>27.04.2014</t>
  </si>
  <si>
    <t>15.02.2014</t>
  </si>
  <si>
    <t xml:space="preserve"> 01.01.2012 </t>
  </si>
  <si>
    <t xml:space="preserve">31.12.2013 </t>
  </si>
  <si>
    <t>31.12.2013</t>
  </si>
  <si>
    <t>19.03.2012</t>
  </si>
  <si>
    <t>18.03.2014</t>
  </si>
  <si>
    <t>14.02.2012</t>
  </si>
  <si>
    <t>13.02.2014</t>
  </si>
  <si>
    <t>05.12.2011</t>
  </si>
  <si>
    <t>04.12.2013</t>
  </si>
  <si>
    <t>26.06.2012</t>
  </si>
  <si>
    <t>25.06.2014</t>
  </si>
  <si>
    <t>13.12.2013</t>
  </si>
  <si>
    <t>11.10.2011</t>
  </si>
  <si>
    <t>10.10.2013</t>
  </si>
  <si>
    <t>24.02.2012</t>
  </si>
  <si>
    <t>23.02.2014</t>
  </si>
  <si>
    <t xml:space="preserve">Mikrociągnik </t>
  </si>
  <si>
    <t>CWL 66PP</t>
  </si>
  <si>
    <t>WLL 2160</t>
  </si>
  <si>
    <t>WCJ 335D</t>
  </si>
  <si>
    <t>WKJ 7438</t>
  </si>
  <si>
    <t>CWL C104</t>
  </si>
  <si>
    <t>WLJ 062R</t>
  </si>
  <si>
    <t>CWL V172</t>
  </si>
  <si>
    <t>CWL 35KH</t>
  </si>
  <si>
    <t>SZB6532XX81X03845</t>
  </si>
  <si>
    <t>ciagnik rolniczy</t>
  </si>
  <si>
    <t>przyczepa rolnicza</t>
  </si>
  <si>
    <t xml:space="preserve"> FURIO</t>
  </si>
  <si>
    <t xml:space="preserve"> Citroen</t>
  </si>
  <si>
    <t>ciężarowo- osobowy</t>
  </si>
  <si>
    <t>ciągnik rolniczy</t>
  </si>
  <si>
    <t>WLM 015P</t>
  </si>
  <si>
    <t>WLM 589B</t>
  </si>
  <si>
    <t>CWL 07PP</t>
  </si>
  <si>
    <t>17.09.2011</t>
  </si>
  <si>
    <t>16.09.2013</t>
  </si>
  <si>
    <t>01.12.2013</t>
  </si>
  <si>
    <t>29.12.2013</t>
  </si>
  <si>
    <t>Tabela nr 4 - Wykaz pojazdów w Powiecie Włocławskim</t>
  </si>
  <si>
    <t>SAMOCHÓD OSOBOWY</t>
  </si>
  <si>
    <t>Transit FT 100</t>
  </si>
  <si>
    <t>05.09.2011</t>
  </si>
  <si>
    <t>04.09.2013</t>
  </si>
  <si>
    <t>CWL 66FT</t>
  </si>
  <si>
    <t>CWL 94VL</t>
  </si>
  <si>
    <t>CWL 88KJ</t>
  </si>
  <si>
    <t>CWL 11MY</t>
  </si>
  <si>
    <t>CWL 70RY</t>
  </si>
  <si>
    <t>CWL 88NU</t>
  </si>
  <si>
    <t>CWL 11MS</t>
  </si>
  <si>
    <t>CW 27591</t>
  </si>
  <si>
    <t>WLK 049D</t>
  </si>
  <si>
    <t>WLK 052R</t>
  </si>
  <si>
    <t xml:space="preserve"> Furio 1,4</t>
  </si>
  <si>
    <t xml:space="preserve">D-46 </t>
  </si>
  <si>
    <t>C 330</t>
  </si>
  <si>
    <t xml:space="preserve">URSUS  </t>
  </si>
  <si>
    <t>Transporter</t>
  </si>
  <si>
    <t>27.06.1996</t>
  </si>
  <si>
    <t>PROXIMA</t>
  </si>
  <si>
    <t>RAZEM</t>
  </si>
  <si>
    <t>Informacje o szkodach w ostatnich 3 latach</t>
  </si>
  <si>
    <t>Rok</t>
  </si>
  <si>
    <t>Liczba szkód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</si>
  <si>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</si>
  <si>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</si>
  <si>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</si>
  <si>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</si>
  <si>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</si>
  <si>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</si>
  <si>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</si>
  <si>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</si>
  <si>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</si>
  <si>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</si>
  <si>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</si>
  <si>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</si>
  <si>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</si>
  <si>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</si>
  <si>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</si>
  <si>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</si>
  <si>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</si>
  <si>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</si>
  <si>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</si>
  <si>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</si>
  <si>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</si>
  <si>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</si>
  <si>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</si>
  <si>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</si>
  <si>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</si>
  <si>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</si>
  <si>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</si>
  <si>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</si>
  <si>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</si>
  <si>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</si>
  <si>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</si>
  <si>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</si>
  <si>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</si>
  <si>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</si>
  <si>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</si>
  <si>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</si>
  <si>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</si>
  <si>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</si>
  <si>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</si>
  <si>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</si>
  <si>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</si>
  <si>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</si>
  <si>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</si>
  <si>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</si>
  <si>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</si>
  <si>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</si>
  <si>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</si>
  <si>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</si>
  <si>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>Czy maszyna (urządzenie) jest eksploatowana pod ziemią? (TAK/NIE)</t>
  </si>
  <si>
    <t>Tabela nr 6</t>
  </si>
  <si>
    <t>Tabela nr 8</t>
  </si>
  <si>
    <t>Liczba uczniów/ wychowanków/ pensjonariuszy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</si>
  <si>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</si>
  <si>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</si>
  <si>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</si>
  <si>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</si>
  <si>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</si>
  <si>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</si>
  <si>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</si>
  <si>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</si>
  <si>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</si>
  <si>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</si>
  <si>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</si>
  <si>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</si>
  <si>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</si>
  <si>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</si>
  <si>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</si>
  <si>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</si>
  <si>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</si>
  <si>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</si>
  <si>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</si>
  <si>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>czy na poddaszu są składkowane materiały palne?</t>
    </r>
    <r>
      <rPr>
        <b/>
        <sz val="10"/>
        <color indexed="60"/>
        <rFont val="Arial"/>
        <family val="2"/>
      </rPr>
      <t xml:space="preserve"> </t>
    </r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</si>
  <si>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</si>
  <si>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</si>
  <si>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</si>
  <si>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</si>
  <si>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</si>
  <si>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</si>
  <si>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</si>
  <si>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</si>
  <si>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>Zielona Karta</t>
    </r>
    <r>
      <rPr>
        <sz val="10"/>
        <rFont val="Arial"/>
        <family val="2"/>
      </rPr>
      <t xml:space="preserve"> (kraj)</t>
    </r>
  </si>
  <si>
    <t>Tabela nr 7 - Wykaz maszyn i urządzeń do ubezpieczenia od uszkodzeń (od wszystkich ryzyk)</t>
  </si>
  <si>
    <t>1. Starostwo Powiatowe we Włocławku</t>
  </si>
  <si>
    <t>Budynek biurowy</t>
  </si>
  <si>
    <t>20 gaśnnic, 6 hydrantów, kraty w przyziemiu, szyby antywłamaniowe + rolety zabezpieczające na parterze budynku, dozór całodobowy, agencja ochrony</t>
  </si>
  <si>
    <t>Cyganka 28, 87-800 Włocławek</t>
  </si>
  <si>
    <t>KB</t>
  </si>
  <si>
    <t>TAK</t>
  </si>
  <si>
    <t>NIE</t>
  </si>
  <si>
    <t>budynek biurowy</t>
  </si>
  <si>
    <t>3. Dom Pomocy Społecznej w Wilkowiczkach</t>
  </si>
  <si>
    <t>Garaże</t>
  </si>
  <si>
    <t>Pałac i patio - administracja</t>
  </si>
  <si>
    <t>Budynek 100 mieszkańców z zapleczem</t>
  </si>
  <si>
    <t>Sala terapii</t>
  </si>
  <si>
    <t>Pralnia mechaniczna</t>
  </si>
  <si>
    <t>Kostnica</t>
  </si>
  <si>
    <t>Dozorcówka</t>
  </si>
  <si>
    <t>Agregatorownia</t>
  </si>
  <si>
    <t>Oczyszczalnia ścieków</t>
  </si>
  <si>
    <t>Sieć zewn.wodn.-kanal.</t>
  </si>
  <si>
    <t>Oświetlenie zewn.energ.</t>
  </si>
  <si>
    <t>Ogrodzenie betonowe 120 mb</t>
  </si>
  <si>
    <t>Drogi i chodniki</t>
  </si>
  <si>
    <t>Liceum Ogólnokształcące dla Dorosłych w Kowalu</t>
  </si>
  <si>
    <t>Sieć ciepłownicza</t>
  </si>
  <si>
    <t>Ogrodzenie siatką ze slup.i bram.</t>
  </si>
  <si>
    <t>do przechowywanie samochodów i maszyn rolniczych</t>
  </si>
  <si>
    <t>gaśnice proszkowe szt. 4, gaśn.śniegowe szt. 2, koc gaśniczy, dozór pracowniczy</t>
  </si>
  <si>
    <t xml:space="preserve">Wilkowiczki 25, 87-850 Choceń </t>
  </si>
  <si>
    <t>administracja</t>
  </si>
  <si>
    <t>cega pełna i bloczki gazobetonowe</t>
  </si>
  <si>
    <t>gęstożebrowe typu Akermana</t>
  </si>
  <si>
    <t xml:space="preserve">z płyt korytkowych </t>
  </si>
  <si>
    <t>okienna dostateczny, drzwiowa dobry</t>
  </si>
  <si>
    <t>z płyt korytkowych</t>
  </si>
  <si>
    <t>pomieszczenia usytuowane  w budynku głównym, wartość dotyczy urządzeń kotłowni</t>
  </si>
  <si>
    <t>konstrukcja drewniana, pryty blachą</t>
  </si>
  <si>
    <t>jedna ściana murowana</t>
  </si>
  <si>
    <t>konstrukcja stalowa, kryty blachą</t>
  </si>
  <si>
    <t>system alarmowo-antywłamaniowy i alarmowo-ppoż., kraty w oknach, w drzwiach wejściowych, gaśnice proszkowe szt. 2, hydrant wew. 1</t>
  </si>
  <si>
    <t>do stałego pobyt Mieszkańców, codziennej egzystencji</t>
  </si>
  <si>
    <t>system przyzywowo-alarmowy w części mieszkalnej i alarmowo-ppoż. w całym obiekcie, gaśnice proszkowe szt. 18, gaśnice śniegowe szt. 4, koc gaśniczy szt. 2, hydrant wew. 6</t>
  </si>
  <si>
    <t>do zajęć terepeutycznych                 z Mieszkańcami Domu</t>
  </si>
  <si>
    <t>system alarmowo-ppoż. i przyzywowo-alarmowy, gaśnice proszkowe szt. 1, hydrant wew. 1, dozór pracowniczy</t>
  </si>
  <si>
    <t>do umieszczania maszyn i urządzeń pralniczych</t>
  </si>
  <si>
    <t>system alarmowo-ppoż., gaśnice proszkowe szt. 2, koc gaśniczy,  dozór pracowniczy</t>
  </si>
  <si>
    <t>do przechowywnia zwłok</t>
  </si>
  <si>
    <t>dozór pracowniczy</t>
  </si>
  <si>
    <t>do pobytu pracowników dozoru</t>
  </si>
  <si>
    <t>do umieszczania zespołu prądotwórczego</t>
  </si>
  <si>
    <t>gaśnice proszkowe szt. 1, gaśnica śnieg. szt. 1, dozór pracowniczy</t>
  </si>
  <si>
    <t>do umieszczania wentylatorów nadmuchowych</t>
  </si>
  <si>
    <t>gaśnice proszkowe szt. 1, dozór pracowniczy</t>
  </si>
  <si>
    <t>do przesyłu wody i ścieków</t>
  </si>
  <si>
    <t>do zabezpieczenia oświetlenia terenu</t>
  </si>
  <si>
    <t>do zabezpieczenia terenu</t>
  </si>
  <si>
    <t>do przesyłu energii cieplnej</t>
  </si>
  <si>
    <t>elemementy żelbetonowe (płyty)</t>
  </si>
  <si>
    <t>płyty żelbetowe korytkowe - 2 * papa</t>
  </si>
  <si>
    <t>Nie dotyczy</t>
  </si>
  <si>
    <t>cegła pełna siporeks</t>
  </si>
  <si>
    <t>typ kleina, belki stalowe, cegła typu lekkiego</t>
  </si>
  <si>
    <t>drewniany, płotwiowo-krokwiowy, blacha</t>
  </si>
  <si>
    <t>Nie</t>
  </si>
  <si>
    <t>ściany piwnic betonowe, ocieplone od wewn., ściany z betonu komórk., wewnętrzne z cegły</t>
  </si>
  <si>
    <t>stropy kondygnacyjne wielootworowe z płyty kanał. izolującej akustycznie i termicznie</t>
  </si>
  <si>
    <t>płyty korytkowe na ściankach ażurkowych z cegły pełnej - 2 * papa</t>
  </si>
  <si>
    <t xml:space="preserve">wielootworowe płyty kanałowe, izolowane akustycznie i termicznie </t>
  </si>
  <si>
    <t>z płyt korytkowych na ściankach ażurowych z cegły dziurawki - 2 * papa</t>
  </si>
  <si>
    <t>siporeks, cegła pełna, od wewnątrz cegła</t>
  </si>
  <si>
    <t xml:space="preserve">wielootworowe płyty kanałowe </t>
  </si>
  <si>
    <t>na więźbie drewn. dwuspadowy, pokrycia drew., papa</t>
  </si>
  <si>
    <t>siporeks</t>
  </si>
  <si>
    <t>żelbetowy</t>
  </si>
  <si>
    <t>na więźbie drewn., czterospadowy, pokrycie: drewno, papa, blacha</t>
  </si>
  <si>
    <t>cegła</t>
  </si>
  <si>
    <t>płyty korytkowe, blacha</t>
  </si>
  <si>
    <t>wykonane z bloków średnich wymiarów z betonu</t>
  </si>
  <si>
    <t>prefabrykowane płyty kanałowe</t>
  </si>
  <si>
    <t>stropodach kryty blachą</t>
  </si>
  <si>
    <t>z elementów drobnowymiarowych</t>
  </si>
  <si>
    <t>stropodach</t>
  </si>
  <si>
    <t>stropodach kryty papą</t>
  </si>
  <si>
    <t>Dostateczny</t>
  </si>
  <si>
    <t>Dobry</t>
  </si>
  <si>
    <t>Budynek</t>
  </si>
  <si>
    <t>BUDYNEK MIESZKALNY</t>
  </si>
  <si>
    <t>Budynek - garaż</t>
  </si>
  <si>
    <t xml:space="preserve">Łącznik </t>
  </si>
  <si>
    <t>drewno,gonty bitumiczne,papa</t>
  </si>
  <si>
    <t>drewno,gonty bitumiczne,papa,blacha</t>
  </si>
  <si>
    <t>BRAK PODDASZA</t>
  </si>
  <si>
    <t>gaśnice piankowe, urzadzenia alarmowe świetlne i dźwiękowe, sygnalizatory świetlne i BUCZKI, w piwnicy budynku. W razie potrzeby powiadominie policji przez całodobowy dozór pracowniczy. Drzwi drewniane szt. 2 - zamki yelov</t>
  </si>
  <si>
    <t>Kowal ul. Kopernika 19</t>
  </si>
  <si>
    <t>gaśnice piankow,hydrant zewnętrzny 1 szt., hydrant wewnętrzny 9 szt., włączniki BUCZKI sygnalizacji dźwiękowej p-poż 15 szt, przywoławczasygnalizacja alarmowa 54 szt. W budynku znajdują się kraty w pomieszczeniach księgowości, głównego księgowego i kierownia działu medyczno opiekuńczego. dzrwi do budynku metalowe zbrojone 4 szt - zamki yelov. pomieszczenie księgowości dodatkowo zabezpieczone jest roletą antywłamaniową.</t>
  </si>
  <si>
    <t>Kowal  ul. Kopernika 19</t>
  </si>
  <si>
    <t>gaśnice piankowe</t>
  </si>
  <si>
    <t>Kowal ul  Kopernika 19</t>
  </si>
  <si>
    <t>dobry</t>
  </si>
  <si>
    <t>nie dotyczy</t>
  </si>
  <si>
    <t xml:space="preserve">Budynek Główny i Dwukondygnacyjny           </t>
  </si>
  <si>
    <t>Budynek główny</t>
  </si>
  <si>
    <t>tak</t>
  </si>
  <si>
    <t>Oczyszczalnia ścieków biologiczno-chemiczna</t>
  </si>
  <si>
    <t>Budynek administ.gospodarczy</t>
  </si>
  <si>
    <t>Sala gimnastyczna</t>
  </si>
  <si>
    <t>Garaż-agregatorownia</t>
  </si>
  <si>
    <t>Kotłownia olejowa</t>
  </si>
  <si>
    <t>Kaplica</t>
  </si>
  <si>
    <t>Magazyn opału-wiata</t>
  </si>
  <si>
    <t>Śmietnik</t>
  </si>
  <si>
    <t>Studnia głębinowa</t>
  </si>
  <si>
    <t>Studnia kopana</t>
  </si>
  <si>
    <t>Szambo</t>
  </si>
  <si>
    <t>Sieć kanalizacyjna</t>
  </si>
  <si>
    <t>Sieć wodociągowa</t>
  </si>
  <si>
    <t>Drogi, chodniki</t>
  </si>
  <si>
    <t>1992-1995</t>
  </si>
  <si>
    <t>Sieć elektryczna zewnętrzna</t>
  </si>
  <si>
    <t>kraty w oknach magazynów piwnicy, hydranty wewnętrzne, instalacja sygnalizacji pożaru i oddymiania, 3 hydranty zewnętrzne. Dozór personelu całodobowy</t>
  </si>
  <si>
    <t>system alarmowy, czujniki ruchu, kraty w oknach, drugie drzwi okratowane</t>
  </si>
  <si>
    <t xml:space="preserve">system alarmowy, czujniki ruchu, </t>
  </si>
  <si>
    <t>drzwi metalowe z podwójnym zamkiem</t>
  </si>
  <si>
    <t>drzwi metalowe, czujniki sygnalizacji pożaru</t>
  </si>
  <si>
    <t>brak</t>
  </si>
  <si>
    <t>z cegły pełnej, ceramicznej</t>
  </si>
  <si>
    <t>ceglany i Akermana</t>
  </si>
  <si>
    <t>część budynku - dach dwuspadowy z konstrukcją drewnianą, kryty blachą ocynk, druga część - stropodach, kryty papą</t>
  </si>
  <si>
    <t>nie</t>
  </si>
  <si>
    <t xml:space="preserve">nie </t>
  </si>
  <si>
    <t>dostateczny</t>
  </si>
  <si>
    <t>bardzo dobry</t>
  </si>
  <si>
    <t>dostateczna</t>
  </si>
  <si>
    <t>Budynek administracji</t>
  </si>
  <si>
    <t>funkcja administracyjno-socjalna i terapeutyczna</t>
  </si>
  <si>
    <t>funkcja mieszkaniowa</t>
  </si>
  <si>
    <t>Budynek gospodarczy</t>
  </si>
  <si>
    <t>funkcja gospodarcza</t>
  </si>
  <si>
    <t>Garaż</t>
  </si>
  <si>
    <t>Oczyszczalnia biologiczna</t>
  </si>
  <si>
    <t>funkcja oczyszczania ścieków</t>
  </si>
  <si>
    <t>funkcja estetyczna i wytrzymałościowa</t>
  </si>
  <si>
    <t>Ogrodzenie</t>
  </si>
  <si>
    <t>funkcja zabezpieczająca</t>
  </si>
  <si>
    <t>Oświetlenia</t>
  </si>
  <si>
    <t>Szyby</t>
  </si>
  <si>
    <t>Kradzież</t>
  </si>
  <si>
    <t>5. OC deliktowe</t>
  </si>
  <si>
    <t>OC deliktowe</t>
  </si>
  <si>
    <t>1. KOMUNIKACJA</t>
  </si>
  <si>
    <t>uszkodzenie pojazdu (AC)</t>
  </si>
  <si>
    <t xml:space="preserve">Zabezpieczenia:przeciwpożarowe - gaśnice - 5 szt.;przeciwkradzieżowe - kraty w dwóch pomieszczeniach (parter). Ilość i rodzaj drzwi: 3 - drewniane pełne, 3 - PCV z element. szklanymi. Ilość zamków i rodzaj: wkładka patent. - 6 szt., urządzenie alarmowe - sygnalizacja świetlna i dźwiękowa; czujki alarmowe w pokoj. mieszkańców, sanitarnych i ciągach komunikacyjnych; dozór całodobowy (praca personelu w syst.3-zmianow.) </t>
  </si>
  <si>
    <t>Kurowo Parcele 44</t>
  </si>
  <si>
    <t xml:space="preserve">zabezpieczenia:przeciwpożarowe - gaśnice - 13szt.hydrant ; przeciwkradzieżowe - urządzenie alarmowe,kraty w pomieszczeniach magazynowych(piwnica,parter). dozór całodobowy, Ilość i rodzaj drzwi: 3 -  PCV z element. szklanymi. Ilość zamków i rodzaj: wkładka patent. - 3 szt., </t>
  </si>
  <si>
    <t>zabezpieczenia przeciwpożarowe - gaśnica 1 szt., ilość i rodzaj drzwi: 3 szt. 1 - garażowe, 2 - drewniane pełne, ilośc i rodzaj zamków: 3 szt.- wkładki patentowe</t>
  </si>
  <si>
    <t>zabezpieczenia przeciwpożarowe - gaśnica 1 szt., ilość i rodzaj drzwi: 1 szt. (garażowe), ilośc i rodzaj zamków: 1 szt.- wkładki patentowe</t>
  </si>
  <si>
    <t>cegła kratówka</t>
  </si>
  <si>
    <t>stropy prefabrykowane, żelbetowe z płyt kanałowych, wieńce w poziomie stropów żelbetowe wylewane</t>
  </si>
  <si>
    <t>konstrukacja drewniana pokryta dachówką blaszaną</t>
  </si>
  <si>
    <t>konstrukcja drewniana wykończona płytą kartonowo-gipsową</t>
  </si>
  <si>
    <t>Budynek Szkolny Zespołu Szkół im Jana Kasprowicza</t>
  </si>
  <si>
    <t>edukacyjne</t>
  </si>
  <si>
    <t>stara część budynku ok..1945 nowa część budynku lata 1991-1994</t>
  </si>
  <si>
    <t>Budynek gospodarczy ZS</t>
  </si>
  <si>
    <t>gospodarcze, garaż</t>
  </si>
  <si>
    <t xml:space="preserve"> nowa część budynku powstała w 2008</t>
  </si>
  <si>
    <t>1012 kg</t>
  </si>
  <si>
    <t>system alarmowy - sekretariat, gabinet dyrektora; księgowość, sale komputerowe, biblioteka, monitoring wizyjny korytarz - parter, piętro, drugie piętro. Na zewnątrz sygnalizator świetlno dźwiękowy szt 2. Jeden sygnalizator  dźwiękowy na korytarzu wewnątrz budynku. Trzy hydranty przeciw poż. na korytarzach szkoły.Gaśnice proszkowe szt 9.Kraty w oknach sekretariatu, gabinecie dyrektora, salach komputerowych.</t>
  </si>
  <si>
    <t>Izbica Kujawska 87-865                           ul. Nowomiejska 5</t>
  </si>
  <si>
    <t>Metalowe dzwi, dwa zamki</t>
  </si>
  <si>
    <t>cegła, pustak</t>
  </si>
  <si>
    <t>betonowe</t>
  </si>
  <si>
    <t>konstrukcja drewniana pokryta blachodachówką</t>
  </si>
  <si>
    <t>dobre</t>
  </si>
  <si>
    <t>dobra</t>
  </si>
  <si>
    <t>cegła ,pustak</t>
  </si>
  <si>
    <t>7. Zespół Szkół im. Jana Kasprowicza w Izbicy Kujawskiej</t>
  </si>
  <si>
    <t>8. Zespół Szkół w Lubrańcu</t>
  </si>
  <si>
    <t>Budynek szkoły</t>
  </si>
  <si>
    <t>zajęcia dydaktyczne</t>
  </si>
  <si>
    <t>Budynek mieszkalny</t>
  </si>
  <si>
    <t>mieszkanie służbowe</t>
  </si>
  <si>
    <t>sprzęt gospodarczy</t>
  </si>
  <si>
    <t>Szatnia uczniowska</t>
  </si>
  <si>
    <t>zajęcia wych.fizycznego</t>
  </si>
  <si>
    <t>Łącznik między budynkiem szkoły a salą gimnastyczną</t>
  </si>
  <si>
    <t>Moje boisko ORLIK 2012</t>
  </si>
  <si>
    <t>zajęcia sportowe</t>
  </si>
  <si>
    <t>gaśnice,hydranty,kraty w oknach i dzrzwiach</t>
  </si>
  <si>
    <t>ul.Brzeska 51 ,87-890 Lubraniec</t>
  </si>
  <si>
    <t>ul.Brzeska 51,87-890 Lubraniec</t>
  </si>
  <si>
    <t>gaśnice ,kraty</t>
  </si>
  <si>
    <t>gaśnice,kraty</t>
  </si>
  <si>
    <t>gaśnice</t>
  </si>
  <si>
    <t>9. Wielofunkcyjna Placówka Opiekuńczo-Wychowawcza w Brzeziu</t>
  </si>
  <si>
    <t xml:space="preserve">Pałac </t>
  </si>
  <si>
    <t>mieszkalne</t>
  </si>
  <si>
    <t>gaśnice szt.8</t>
  </si>
  <si>
    <t>Brzezie 35</t>
  </si>
  <si>
    <t>Internat</t>
  </si>
  <si>
    <t>gaśnice szt. 4, hydranty 1 szt. System alarmowy</t>
  </si>
  <si>
    <t>Budynek kotłownii</t>
  </si>
  <si>
    <t>gospodarcze</t>
  </si>
  <si>
    <t>gaśnice szt. 2</t>
  </si>
  <si>
    <t>Budynek garażu</t>
  </si>
  <si>
    <t>gaśnice szt. 3</t>
  </si>
  <si>
    <t>Budynek szkolny</t>
  </si>
  <si>
    <t>Budynek szkolno-mieszkalny</t>
  </si>
  <si>
    <t>Warsztaty szkolne</t>
  </si>
  <si>
    <t>kontener</t>
  </si>
  <si>
    <t>szopa</t>
  </si>
  <si>
    <t>warsztaty szkolne-</t>
  </si>
  <si>
    <t>ustęp</t>
  </si>
  <si>
    <t>magazyn paliw</t>
  </si>
  <si>
    <t>ogrodzenie</t>
  </si>
  <si>
    <t>szambo</t>
  </si>
  <si>
    <t>osadniki</t>
  </si>
  <si>
    <t>oświetlenie placu</t>
  </si>
  <si>
    <t>wodociagi</t>
  </si>
  <si>
    <t>myjnie płytowe</t>
  </si>
  <si>
    <t>Chodecz</t>
  </si>
  <si>
    <t>10. Poradnia Psychologiczno-Pedagogiczna w Lubieniu Kujawskim</t>
  </si>
  <si>
    <t>10. Zespół Szkół im. Marii Grodzickiej w Lubrańcu-Marysinie</t>
  </si>
  <si>
    <t>obiekt szkolny z dwóch częśći</t>
  </si>
  <si>
    <t>szkoła</t>
  </si>
  <si>
    <t>kotłownia w bloku</t>
  </si>
  <si>
    <t>dom mieszkalny po remoncie</t>
  </si>
  <si>
    <t>wynajem</t>
  </si>
  <si>
    <t>budynek gospodarczy</t>
  </si>
  <si>
    <t xml:space="preserve">magazyn </t>
  </si>
  <si>
    <t>garaże</t>
  </si>
  <si>
    <t>garaże, magazyn</t>
  </si>
  <si>
    <t>piwnica</t>
  </si>
  <si>
    <t>system alarmowy, drzwi antywłamaniowqe, kraty</t>
  </si>
  <si>
    <t>Lubraniec-Marysin</t>
  </si>
  <si>
    <t>Budynek główny-pałac</t>
  </si>
  <si>
    <t>biura,pokoje wychowankó</t>
  </si>
  <si>
    <t>Tak</t>
  </si>
  <si>
    <t>XIX w.</t>
  </si>
  <si>
    <t xml:space="preserve">pokoje wychowanków,aneksy </t>
  </si>
  <si>
    <t>1982  r.</t>
  </si>
  <si>
    <t>Budynek pralni</t>
  </si>
  <si>
    <t>pralnia,suszarnia</t>
  </si>
  <si>
    <t>1974 r.</t>
  </si>
  <si>
    <t>mieszkanie</t>
  </si>
  <si>
    <t>Wiata</t>
  </si>
  <si>
    <t>skład do opału</t>
  </si>
  <si>
    <t>1980 r.</t>
  </si>
  <si>
    <t>drobny sprzęt podręczny</t>
  </si>
  <si>
    <t>1953 r.</t>
  </si>
  <si>
    <t>Spichrz</t>
  </si>
  <si>
    <t>Dom Dziecka ul.1 Maja 44 Lubień Kuj.</t>
  </si>
  <si>
    <t>drewno</t>
  </si>
  <si>
    <t>dachówka ceramiczna</t>
  </si>
  <si>
    <t>bardzo dobra</t>
  </si>
  <si>
    <t>płyty betonowe</t>
  </si>
  <si>
    <t>beton</t>
  </si>
  <si>
    <t>blacha</t>
  </si>
  <si>
    <t>papa</t>
  </si>
  <si>
    <t>dpbry</t>
  </si>
  <si>
    <t>BUDYNEK ADMNISTRACYJNY</t>
  </si>
  <si>
    <t>GARAŻ MAGAZYNOWY</t>
  </si>
  <si>
    <t>MAGAZYN, GARAŻE</t>
  </si>
  <si>
    <t>ROZDZIELNIA ELEKTRYCZNA</t>
  </si>
  <si>
    <t>4 GAŚNICE PROSZKOWE, GAŚNICA DO GASZENIA SPRZĘTU ELEKTRONICZNEGO, 1 AGREGAT, OCHRONA CAŁODOBOWA, DRZWI WEJŚCIOWE Z LITEGO DREWNA, 16 SZT. OKIEN OKRATOWANYCH, GARAŻE- 11 SZT DRZWI WEJŚCIOWYCH</t>
  </si>
  <si>
    <t>JARANTOWICE</t>
  </si>
  <si>
    <t>bloczek wapienno-piaskowy i cegła biała</t>
  </si>
  <si>
    <t>płyta żelbetowa</t>
  </si>
  <si>
    <t>NIE DOTYCZY</t>
  </si>
  <si>
    <t>DOBRY</t>
  </si>
  <si>
    <t>DOSTATECZNY</t>
  </si>
  <si>
    <t>pustak żużlowy</t>
  </si>
  <si>
    <t>prefabrykowana płyta żelbetowa</t>
  </si>
  <si>
    <t>cegła czerwona</t>
  </si>
  <si>
    <t xml:space="preserve">konstrukcja drewniana </t>
  </si>
  <si>
    <t>Budynek administracyjny</t>
  </si>
  <si>
    <t>Składnica akt</t>
  </si>
  <si>
    <t>Ogrodzenie i utwardzenie terenu oraz chodnik</t>
  </si>
  <si>
    <t xml:space="preserve">1975r rozbudowa 1998+modermizacja+modermizacja 2009 </t>
  </si>
  <si>
    <t>1975 przebudowa 2006</t>
  </si>
  <si>
    <t>2005 do 2007</t>
  </si>
  <si>
    <t>W dni robocze od godz.21,00do 6,30 monitoring LSA(lokalny system alarmowy)zamontowanego w PUP,w dni świąteczne i wolne od pracy monitoring całodobowy,wszystkie okna na parterze okratowane,urzd jest wuposażony w system p.poż.IGNIS 1020 ,gaśnice proszkowe-16 szt.,teren wokół budynku ogrodzony,2 drzwi wejściowe do budynku</t>
  </si>
  <si>
    <t>W dni robocze od godz 21.00 do 6.30 monitoring LSA,system p.poż.,gaśniceteren ogrodzonywokół budynku,1 drzwi wejściowe</t>
  </si>
  <si>
    <t>ul.Kapitulna 24,87-800 Włocławek</t>
  </si>
  <si>
    <t>ul.Wysoka 2,87-800 Włocławek</t>
  </si>
  <si>
    <t>87-800 Włocławek</t>
  </si>
  <si>
    <t>Suporex+Prefab.</t>
  </si>
  <si>
    <t>Płyty Kanał.</t>
  </si>
  <si>
    <t>Stropodach+papa</t>
  </si>
  <si>
    <t>brak poddaszy</t>
  </si>
  <si>
    <t>bardzo dobr</t>
  </si>
  <si>
    <t>administracyjny</t>
  </si>
  <si>
    <t>Tabela nr 2 - Wykaz budynków i budowli w Powiecie Włocławskim</t>
  </si>
  <si>
    <t>Lokal użytkowy nr 2</t>
  </si>
  <si>
    <t>87-840 Lubien Kujawski,ul.Wojska Polskiego 18</t>
  </si>
  <si>
    <t>zestaw komputerowy</t>
  </si>
  <si>
    <t>kserokopiarka</t>
  </si>
  <si>
    <t xml:space="preserve">zestaw komputerowy </t>
  </si>
  <si>
    <t xml:space="preserve">kserokopiarka Toshiba </t>
  </si>
  <si>
    <t>UPS Smart 2 szt</t>
  </si>
  <si>
    <t>drukarka HP LaserJet 1160</t>
  </si>
  <si>
    <t>drukarka HP LaserJet 2420</t>
  </si>
  <si>
    <t>zestaw komputerowy ABC Data 10 szt</t>
  </si>
  <si>
    <t>monitor LCD 10 szt</t>
  </si>
  <si>
    <t>drukarka HP LaserJet 1320 2 szt</t>
  </si>
  <si>
    <t>drukarka laserowa Samsung</t>
  </si>
  <si>
    <t>monitor 17" LCD</t>
  </si>
  <si>
    <t>skaner HP SkanJet 4670</t>
  </si>
  <si>
    <t>drukarka HP Laser Jet 1160</t>
  </si>
  <si>
    <t>drukarka HP Laser Jet 2420</t>
  </si>
  <si>
    <t>drukarka HP Laser Jet 1320 3 szt</t>
  </si>
  <si>
    <t>monitor 17" LCD 3 szt.</t>
  </si>
  <si>
    <t>drukarka HP</t>
  </si>
  <si>
    <t>drukarka laserowa 5150</t>
  </si>
  <si>
    <t xml:space="preserve">kserokopiarka </t>
  </si>
  <si>
    <t>zestaw komputerowy 2 szt</t>
  </si>
  <si>
    <t>drukarka HP Laser Jet Color 5550</t>
  </si>
  <si>
    <t>drukarka HP Laser Jet 3005</t>
  </si>
  <si>
    <t>stacje komputerowe 3 szt</t>
  </si>
  <si>
    <t>zestaw komputerowy Optiplex 10 szt</t>
  </si>
  <si>
    <t>drukarka Laser Jet 1320</t>
  </si>
  <si>
    <t>drukarka Laser Printer 3130 2 szt</t>
  </si>
  <si>
    <t xml:space="preserve">monitor 17" LCD </t>
  </si>
  <si>
    <t>komputer Adax Delta</t>
  </si>
  <si>
    <t>drukarka HP 8600 2 szt</t>
  </si>
  <si>
    <t>monitor Sinic 3 szt</t>
  </si>
  <si>
    <t>kopiarka Canon IR 2018</t>
  </si>
  <si>
    <t>zasilacz 750 VA 3 szt</t>
  </si>
  <si>
    <t>skaner HP SkanJet 5590</t>
  </si>
  <si>
    <t>zasilacz APC 500 3 szt</t>
  </si>
  <si>
    <t>kserokopiarka Kiocera</t>
  </si>
  <si>
    <t>autoleader</t>
  </si>
  <si>
    <t>kserokopiarka Sharp AR-5516</t>
  </si>
  <si>
    <t>urządzenie wielofunkcyjne Kserox</t>
  </si>
  <si>
    <t>monitor panoramiczny</t>
  </si>
  <si>
    <t>zestaw komputerowy 7 szt</t>
  </si>
  <si>
    <t>drukarka Lexmark 2 szt</t>
  </si>
  <si>
    <t>drukarka Lexmark T420 - 2 szt</t>
  </si>
  <si>
    <t>UPS PR 700</t>
  </si>
  <si>
    <t>UPS PR 1200 4 szt</t>
  </si>
  <si>
    <t xml:space="preserve">urządzenie sieciowe </t>
  </si>
  <si>
    <t>drukarka FS 1028</t>
  </si>
  <si>
    <t>zasilacz APC 750 - 4 szt</t>
  </si>
  <si>
    <t>skaner HP 5590</t>
  </si>
  <si>
    <t>drukarka HP DeskJet 9800</t>
  </si>
  <si>
    <t>drukarka laserowa HP Color 2600</t>
  </si>
  <si>
    <t xml:space="preserve">drukarka LaserJet </t>
  </si>
  <si>
    <t>zestaw komputerowy 3 szt</t>
  </si>
  <si>
    <t>serwer HP DL 380 G5</t>
  </si>
  <si>
    <t>kserokopiarka Nashwatec MP 2000</t>
  </si>
  <si>
    <t xml:space="preserve">komputer PC </t>
  </si>
  <si>
    <t>komputer PC Adax</t>
  </si>
  <si>
    <t>urządzenie OC Color WARE 300</t>
  </si>
  <si>
    <t>odbiornik GPS</t>
  </si>
  <si>
    <t>urzadzenie wielofunkcyjne</t>
  </si>
  <si>
    <t>urządzenie EPSON CX 16</t>
  </si>
  <si>
    <t>telefax Panasonic KX FT 988</t>
  </si>
  <si>
    <t xml:space="preserve">zasilacz APC 500 </t>
  </si>
  <si>
    <t>monitor Filips 22" 2 szt.</t>
  </si>
  <si>
    <t>drukarka HP Ofice Jet Pro 8600</t>
  </si>
  <si>
    <t>zasilacz APC Smart 620</t>
  </si>
  <si>
    <t>Sprzęt komputerowy "Pojazd i Kierowca" - właściciel Państwowa Wytwórnia Papierów Wartościowych</t>
  </si>
  <si>
    <t>Serwer HP Troliant M L 330 G3</t>
  </si>
  <si>
    <t>Monitor CRT 15"</t>
  </si>
  <si>
    <t>Zasilacz Ever</t>
  </si>
  <si>
    <t>Komputer 2 szt.</t>
  </si>
  <si>
    <t>Zestaw Komputerowy</t>
  </si>
  <si>
    <t>Zestaw komputerowy</t>
  </si>
  <si>
    <t>RAZEM:</t>
  </si>
  <si>
    <t>340490179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</si>
</sst>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d/mm/yyyy"/>
    <numFmt numFmtId="182" formatCode="#,##0.00;[Red]#,##0.00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Times New Roman"/>
      <family val="1"/>
    </font>
    <font>
      <sz val="10"/>
      <name val="Arial CE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  <font>
      <b/>
      <sz val="10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" borderId="2" applyNumberFormat="0" applyAlignment="0" applyProtection="0"/>
    <xf numFmtId="0" fontId="46" fillId="2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50" fillId="2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4" fillId="24" borderId="0" applyNumberFormat="0" applyBorder="0" applyAlignment="0" applyProtection="0"/>
  </cellStyleXfs>
  <cellXfs count="382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168" fontId="0" fillId="0" borderId="0" xfId="0" applyNumberFormat="1" applyFont="1" applyAlignment="1">
      <alignment horizontal="right"/>
    </xf>
    <xf numFmtId="168" fontId="1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8" fontId="17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 wrapText="1"/>
    </xf>
    <xf numFmtId="168" fontId="1" fillId="0" borderId="0" xfId="0" applyNumberFormat="1" applyFont="1" applyAlignment="1">
      <alignment horizontal="right"/>
    </xf>
    <xf numFmtId="0" fontId="0" fillId="0" borderId="13" xfId="0" applyFont="1" applyFill="1" applyBorder="1" applyAlignment="1">
      <alignment vertical="center" wrapText="1"/>
    </xf>
    <xf numFmtId="168" fontId="10" fillId="0" borderId="13" xfId="0" applyNumberFormat="1" applyFont="1" applyFill="1" applyBorder="1" applyAlignment="1">
      <alignment horizontal="center" vertical="center" wrapText="1"/>
    </xf>
    <xf numFmtId="168" fontId="18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/>
    </xf>
    <xf numFmtId="168" fontId="0" fillId="0" borderId="0" xfId="0" applyNumberFormat="1" applyFont="1" applyAlignment="1">
      <alignment horizontal="right" wrapText="1"/>
    </xf>
    <xf numFmtId="168" fontId="1" fillId="0" borderId="10" xfId="0" applyNumberFormat="1" applyFont="1" applyBorder="1" applyAlignment="1">
      <alignment horizontal="right" wrapText="1"/>
    </xf>
    <xf numFmtId="168" fontId="0" fillId="0" borderId="10" xfId="0" applyNumberFormat="1" applyFont="1" applyBorder="1" applyAlignment="1">
      <alignment horizontal="right" vertical="top" wrapText="1"/>
    </xf>
    <xf numFmtId="168" fontId="1" fillId="0" borderId="10" xfId="0" applyNumberFormat="1" applyFont="1" applyBorder="1" applyAlignment="1">
      <alignment horizontal="right" vertical="top" wrapText="1"/>
    </xf>
    <xf numFmtId="168" fontId="20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7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right" vertical="center"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168" fontId="1" fillId="0" borderId="0" xfId="0" applyNumberFormat="1" applyFont="1" applyAlignment="1">
      <alignment horizontal="center" wrapText="1"/>
    </xf>
    <xf numFmtId="168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0" fontId="0" fillId="25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26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0" fillId="0" borderId="0" xfId="0" applyFont="1" applyFill="1" applyAlignment="1">
      <alignment horizontal="right"/>
    </xf>
    <xf numFmtId="0" fontId="2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168" fontId="0" fillId="0" borderId="0" xfId="0" applyNumberFormat="1" applyFont="1" applyAlignment="1">
      <alignment horizontal="left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5" xfId="0" applyFont="1" applyFill="1" applyBorder="1" applyAlignment="1">
      <alignment vertical="center"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44" fontId="1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/>
      <protection/>
    </xf>
    <xf numFmtId="44" fontId="0" fillId="0" borderId="10" xfId="64" applyFont="1" applyBorder="1" applyAlignment="1">
      <alignment vertical="center"/>
    </xf>
    <xf numFmtId="44" fontId="0" fillId="0" borderId="16" xfId="64" applyFont="1" applyFill="1" applyBorder="1" applyAlignment="1">
      <alignment vertical="center"/>
    </xf>
    <xf numFmtId="44" fontId="0" fillId="0" borderId="10" xfId="52" applyNumberFormat="1" applyFont="1" applyFill="1" applyBorder="1" applyAlignment="1">
      <alignment horizontal="right" vertical="center" wrapText="1"/>
      <protection/>
    </xf>
    <xf numFmtId="44" fontId="0" fillId="25" borderId="17" xfId="64" applyFont="1" applyFill="1" applyBorder="1" applyAlignment="1">
      <alignment vertical="center"/>
    </xf>
    <xf numFmtId="178" fontId="0" fillId="25" borderId="17" xfId="52" applyNumberFormat="1" applyFont="1" applyFill="1" applyBorder="1">
      <alignment/>
      <protection/>
    </xf>
    <xf numFmtId="0" fontId="0" fillId="0" borderId="18" xfId="52" applyFont="1" applyFill="1" applyBorder="1" applyAlignment="1">
      <alignment horizontal="center" vertical="center"/>
      <protection/>
    </xf>
    <xf numFmtId="0" fontId="0" fillId="0" borderId="15" xfId="52" applyFont="1" applyFill="1" applyBorder="1" applyAlignment="1">
      <alignment vertical="center" wrapText="1"/>
      <protection/>
    </xf>
    <xf numFmtId="0" fontId="0" fillId="0" borderId="15" xfId="52" applyFont="1" applyFill="1" applyBorder="1" applyAlignment="1">
      <alignment horizontal="center" vertical="center" wrapText="1"/>
      <protection/>
    </xf>
    <xf numFmtId="4" fontId="16" fillId="0" borderId="15" xfId="52" applyNumberFormat="1" applyFont="1" applyFill="1" applyBorder="1" applyAlignment="1">
      <alignment vertical="center" wrapText="1"/>
      <protection/>
    </xf>
    <xf numFmtId="0" fontId="1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Alignment="1">
      <alignment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0" xfId="0" applyFont="1" applyFill="1" applyAlignment="1">
      <alignment/>
    </xf>
    <xf numFmtId="0" fontId="0" fillId="2" borderId="10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27" fillId="2" borderId="0" xfId="0" applyFont="1" applyFill="1" applyAlignment="1">
      <alignment/>
    </xf>
    <xf numFmtId="168" fontId="1" fillId="0" borderId="0" xfId="0" applyNumberFormat="1" applyFont="1" applyFill="1" applyBorder="1" applyAlignment="1">
      <alignment horizontal="right" vertical="center" wrapText="1"/>
    </xf>
    <xf numFmtId="168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10" xfId="0" applyFont="1" applyFill="1" applyBorder="1" applyAlignment="1">
      <alignment horizontal="center" vertical="center" wrapText="1"/>
    </xf>
    <xf numFmtId="0" fontId="0" fillId="0" borderId="10" xfId="52" applyFont="1" applyFill="1" applyBorder="1" applyAlignment="1">
      <alignment vertical="center" wrapText="1"/>
      <protection/>
    </xf>
    <xf numFmtId="8" fontId="0" fillId="0" borderId="10" xfId="0" applyNumberFormat="1" applyFont="1" applyFill="1" applyBorder="1" applyAlignment="1">
      <alignment horizontal="right"/>
    </xf>
    <xf numFmtId="0" fontId="1" fillId="0" borderId="13" xfId="52" applyFont="1" applyFill="1" applyBorder="1" applyAlignment="1">
      <alignment vertical="center" wrapText="1"/>
      <protection/>
    </xf>
    <xf numFmtId="0" fontId="0" fillId="0" borderId="13" xfId="52" applyFont="1" applyFill="1" applyBorder="1" applyAlignment="1">
      <alignment vertical="center" wrapText="1"/>
      <protection/>
    </xf>
    <xf numFmtId="44" fontId="1" fillId="0" borderId="13" xfId="52" applyNumberFormat="1" applyFont="1" applyFill="1" applyBorder="1" applyAlignment="1">
      <alignment horizontal="right" vertical="center" wrapText="1"/>
      <protection/>
    </xf>
    <xf numFmtId="44" fontId="0" fillId="0" borderId="10" xfId="52" applyNumberFormat="1" applyFont="1" applyFill="1" applyBorder="1" applyAlignment="1">
      <alignment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44" fontId="1" fillId="0" borderId="10" xfId="52" applyNumberFormat="1" applyFont="1" applyFill="1" applyBorder="1" applyAlignment="1">
      <alignment vertical="center" wrapText="1"/>
      <protection/>
    </xf>
    <xf numFmtId="0" fontId="0" fillId="0" borderId="15" xfId="0" applyFont="1" applyBorder="1" applyAlignment="1">
      <alignment horizontal="center" vertical="center" wrapText="1"/>
    </xf>
    <xf numFmtId="168" fontId="0" fillId="0" borderId="19" xfId="42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168" fontId="0" fillId="0" borderId="20" xfId="42" applyNumberFormat="1" applyFont="1" applyFill="1" applyBorder="1" applyAlignment="1">
      <alignment vertical="center" wrapText="1"/>
    </xf>
    <xf numFmtId="2" fontId="0" fillId="0" borderId="15" xfId="0" applyNumberFormat="1" applyFont="1" applyFill="1" applyBorder="1" applyAlignment="1">
      <alignment vertical="center" wrapText="1"/>
    </xf>
    <xf numFmtId="168" fontId="0" fillId="2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44" fontId="0" fillId="0" borderId="10" xfId="62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/>
    </xf>
    <xf numFmtId="44" fontId="0" fillId="0" borderId="10" xfId="0" applyNumberFormat="1" applyFont="1" applyBorder="1" applyAlignment="1">
      <alignment vertical="top" wrapText="1"/>
    </xf>
    <xf numFmtId="44" fontId="0" fillId="0" borderId="10" xfId="0" applyNumberFormat="1" applyFont="1" applyFill="1" applyBorder="1" applyAlignment="1">
      <alignment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center" vertical="center" wrapText="1"/>
    </xf>
    <xf numFmtId="44" fontId="0" fillId="2" borderId="17" xfId="0" applyNumberFormat="1" applyFont="1" applyFill="1" applyBorder="1" applyAlignment="1">
      <alignment vertical="center" wrapText="1"/>
    </xf>
    <xf numFmtId="0" fontId="0" fillId="2" borderId="16" xfId="0" applyFont="1" applyFill="1" applyBorder="1" applyAlignment="1">
      <alignment horizontal="left" vertical="center" wrapText="1"/>
    </xf>
    <xf numFmtId="0" fontId="0" fillId="2" borderId="16" xfId="0" applyFont="1" applyFill="1" applyBorder="1" applyAlignment="1">
      <alignment horizontal="center" vertical="center" wrapText="1"/>
    </xf>
    <xf numFmtId="44" fontId="0" fillId="2" borderId="16" xfId="0" applyNumberFormat="1" applyFont="1" applyFill="1" applyBorder="1" applyAlignment="1">
      <alignment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center" vertical="center" wrapText="1"/>
    </xf>
    <xf numFmtId="44" fontId="0" fillId="2" borderId="21" xfId="0" applyNumberFormat="1" applyFont="1" applyFill="1" applyBorder="1" applyAlignment="1">
      <alignment vertical="center" wrapText="1"/>
    </xf>
    <xf numFmtId="44" fontId="0" fillId="2" borderId="10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wrapText="1"/>
    </xf>
    <xf numFmtId="168" fontId="1" fillId="2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44" fontId="0" fillId="0" borderId="19" xfId="62" applyNumberFormat="1" applyFont="1" applyFill="1" applyBorder="1" applyAlignment="1">
      <alignment horizontal="right" vertical="top" wrapText="1"/>
    </xf>
    <xf numFmtId="8" fontId="0" fillId="0" borderId="19" xfId="62" applyNumberFormat="1" applyFont="1" applyFill="1" applyBorder="1" applyAlignment="1">
      <alignment horizontal="right" vertical="top" wrapText="1"/>
    </xf>
    <xf numFmtId="168" fontId="0" fillId="0" borderId="19" xfId="0" applyNumberFormat="1" applyFont="1" applyFill="1" applyBorder="1" applyAlignment="1">
      <alignment vertical="center" wrapText="1"/>
    </xf>
    <xf numFmtId="8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4" fontId="0" fillId="0" borderId="19" xfId="62" applyNumberFormat="1" applyFont="1" applyFill="1" applyBorder="1" applyAlignment="1">
      <alignment vertical="top" wrapText="1"/>
    </xf>
    <xf numFmtId="168" fontId="0" fillId="0" borderId="10" xfId="52" applyNumberFormat="1" applyFont="1" applyFill="1" applyBorder="1" applyAlignment="1">
      <alignment vertical="center" wrapText="1"/>
      <protection/>
    </xf>
    <xf numFmtId="168" fontId="0" fillId="0" borderId="22" xfId="0" applyNumberFormat="1" applyFont="1" applyFill="1" applyBorder="1" applyAlignment="1">
      <alignment horizontal="right" vertical="center" wrapText="1"/>
    </xf>
    <xf numFmtId="44" fontId="0" fillId="0" borderId="15" xfId="0" applyNumberFormat="1" applyFont="1" applyFill="1" applyBorder="1" applyAlignment="1">
      <alignment vertical="center" wrapText="1"/>
    </xf>
    <xf numFmtId="44" fontId="1" fillId="0" borderId="13" xfId="0" applyNumberFormat="1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44" fontId="10" fillId="25" borderId="10" xfId="62" applyFont="1" applyFill="1" applyBorder="1" applyAlignment="1">
      <alignment horizontal="center" vertical="center" wrapText="1"/>
    </xf>
    <xf numFmtId="44" fontId="0" fillId="0" borderId="0" xfId="0" applyNumberFormat="1" applyFont="1" applyAlignment="1">
      <alignment/>
    </xf>
    <xf numFmtId="44" fontId="0" fillId="25" borderId="10" xfId="0" applyNumberFormat="1" applyFont="1" applyFill="1" applyBorder="1" applyAlignment="1">
      <alignment/>
    </xf>
    <xf numFmtId="44" fontId="0" fillId="0" borderId="15" xfId="52" applyNumberFormat="1" applyFont="1" applyFill="1" applyBorder="1" applyAlignment="1">
      <alignment horizontal="right" vertical="center" wrapText="1"/>
      <protection/>
    </xf>
    <xf numFmtId="44" fontId="1" fillId="0" borderId="10" xfId="0" applyNumberFormat="1" applyFont="1" applyFill="1" applyBorder="1" applyAlignment="1">
      <alignment/>
    </xf>
    <xf numFmtId="44" fontId="0" fillId="0" borderId="15" xfId="0" applyNumberFormat="1" applyFont="1" applyFill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44" fontId="0" fillId="0" borderId="23" xfId="0" applyNumberFormat="1" applyFont="1" applyFill="1" applyBorder="1" applyAlignment="1">
      <alignment/>
    </xf>
    <xf numFmtId="44" fontId="1" fillId="26" borderId="2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25" borderId="13" xfId="0" applyFont="1" applyFill="1" applyBorder="1" applyAlignment="1">
      <alignment/>
    </xf>
    <xf numFmtId="0" fontId="16" fillId="0" borderId="0" xfId="0" applyFont="1" applyAlignment="1">
      <alignment horizontal="center" vertical="center"/>
    </xf>
    <xf numFmtId="0" fontId="16" fillId="25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wrapText="1"/>
    </xf>
    <xf numFmtId="44" fontId="0" fillId="0" borderId="10" xfId="42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2" fontId="0" fillId="0" borderId="16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52" applyFont="1" applyBorder="1" applyAlignment="1">
      <alignment horizontal="center" vertical="center"/>
      <protection/>
    </xf>
    <xf numFmtId="49" fontId="0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8" xfId="0" applyFont="1" applyFill="1" applyBorder="1" applyAlignment="1" quotePrefix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181" fontId="0" fillId="0" borderId="17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49" fontId="0" fillId="0" borderId="30" xfId="0" applyNumberFormat="1" applyFont="1" applyFill="1" applyBorder="1" applyAlignment="1" quotePrefix="1">
      <alignment horizontal="center" vertical="center"/>
    </xf>
    <xf numFmtId="49" fontId="0" fillId="0" borderId="22" xfId="0" applyNumberFormat="1" applyFont="1" applyFill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0" fillId="0" borderId="0" xfId="0" applyNumberFormat="1" applyFont="1" applyFill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168" fontId="1" fillId="0" borderId="10" xfId="0" applyNumberFormat="1" applyFont="1" applyBorder="1" applyAlignment="1">
      <alignment/>
    </xf>
    <xf numFmtId="168" fontId="0" fillId="0" borderId="10" xfId="0" applyNumberFormat="1" applyFont="1" applyFill="1" applyBorder="1" applyAlignment="1" quotePrefix="1">
      <alignment horizontal="right" vertical="center" wrapText="1"/>
    </xf>
    <xf numFmtId="0" fontId="0" fillId="0" borderId="17" xfId="52" applyFont="1" applyFill="1" applyBorder="1" applyAlignment="1">
      <alignment horizontal="left" vertical="center"/>
      <protection/>
    </xf>
    <xf numFmtId="0" fontId="0" fillId="0" borderId="10" xfId="52" applyFont="1" applyFill="1" applyBorder="1" applyAlignment="1">
      <alignment horizontal="left" vertical="center"/>
      <protection/>
    </xf>
    <xf numFmtId="0" fontId="0" fillId="27" borderId="16" xfId="52" applyFont="1" applyFill="1" applyBorder="1" applyAlignment="1">
      <alignment horizontal="left" vertical="center"/>
      <protection/>
    </xf>
    <xf numFmtId="178" fontId="0" fillId="27" borderId="17" xfId="53" applyNumberFormat="1" applyFont="1" applyFill="1" applyBorder="1" applyAlignment="1">
      <alignment horizontal="center" vertical="center" wrapText="1"/>
      <protection/>
    </xf>
    <xf numFmtId="178" fontId="0" fillId="27" borderId="17" xfId="52" applyNumberFormat="1" applyFont="1" applyFill="1" applyBorder="1" applyAlignment="1">
      <alignment horizontal="center" vertical="center" wrapText="1"/>
      <protection/>
    </xf>
    <xf numFmtId="0" fontId="0" fillId="0" borderId="17" xfId="64" applyNumberFormat="1" applyFont="1" applyFill="1" applyBorder="1" applyAlignment="1">
      <alignment horizontal="center" vertical="center"/>
    </xf>
    <xf numFmtId="178" fontId="0" fillId="0" borderId="17" xfId="52" applyNumberFormat="1" applyFont="1" applyFill="1" applyBorder="1" applyAlignment="1">
      <alignment horizontal="center" vertical="center"/>
      <protection/>
    </xf>
    <xf numFmtId="179" fontId="0" fillId="0" borderId="10" xfId="52" applyNumberFormat="1" applyFont="1" applyBorder="1" applyAlignment="1">
      <alignment horizontal="center" vertical="center" wrapText="1"/>
      <protection/>
    </xf>
    <xf numFmtId="44" fontId="0" fillId="0" borderId="10" xfId="64" applyFont="1" applyBorder="1" applyAlignment="1">
      <alignment horizontal="center" vertical="center"/>
    </xf>
    <xf numFmtId="180" fontId="0" fillId="0" borderId="16" xfId="52" applyNumberFormat="1" applyFont="1" applyFill="1" applyBorder="1" applyAlignment="1">
      <alignment horizontal="center" vertical="center" wrapText="1"/>
      <protection/>
    </xf>
    <xf numFmtId="44" fontId="0" fillId="0" borderId="16" xfId="64" applyFont="1" applyFill="1" applyBorder="1" applyAlignment="1">
      <alignment horizontal="center" vertical="center"/>
    </xf>
    <xf numFmtId="178" fontId="0" fillId="0" borderId="17" xfId="52" applyNumberFormat="1" applyFont="1" applyFill="1" applyBorder="1">
      <alignment/>
      <protection/>
    </xf>
    <xf numFmtId="44" fontId="1" fillId="0" borderId="10" xfId="64" applyFont="1" applyBorder="1" applyAlignment="1">
      <alignment vertical="center"/>
    </xf>
    <xf numFmtId="44" fontId="0" fillId="0" borderId="19" xfId="62" applyFont="1" applyFill="1" applyBorder="1" applyAlignment="1">
      <alignment vertical="center" wrapText="1"/>
    </xf>
    <xf numFmtId="43" fontId="0" fillId="0" borderId="10" xfId="42" applyFont="1" applyFill="1" applyBorder="1" applyAlignment="1">
      <alignment horizontal="right" vertical="center" wrapText="1"/>
    </xf>
    <xf numFmtId="44" fontId="0" fillId="0" borderId="15" xfId="0" applyNumberFormat="1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/>
    </xf>
    <xf numFmtId="44" fontId="0" fillId="0" borderId="10" xfId="52" applyNumberFormat="1" applyFont="1" applyBorder="1" applyAlignment="1">
      <alignment horizontal="center" vertical="center"/>
      <protection/>
    </xf>
    <xf numFmtId="0" fontId="0" fillId="25" borderId="10" xfId="0" applyFont="1" applyFill="1" applyBorder="1" applyAlignment="1">
      <alignment horizontal="center" vertical="center"/>
    </xf>
    <xf numFmtId="44" fontId="0" fillId="0" borderId="10" xfId="0" applyNumberFormat="1" applyFont="1" applyFill="1" applyBorder="1" applyAlignment="1" quotePrefix="1">
      <alignment horizontal="right" vertical="center" wrapText="1"/>
    </xf>
    <xf numFmtId="44" fontId="0" fillId="0" borderId="17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4" fontId="0" fillId="2" borderId="10" xfId="0" applyNumberFormat="1" applyFont="1" applyFill="1" applyBorder="1" applyAlignment="1">
      <alignment horizontal="center" vertical="center" wrapText="1"/>
    </xf>
    <xf numFmtId="44" fontId="0" fillId="2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 quotePrefix="1">
      <alignment horizontal="right"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Fill="1" applyBorder="1" applyAlignment="1">
      <alignment horizontal="right" vertical="center"/>
    </xf>
    <xf numFmtId="44" fontId="0" fillId="0" borderId="10" xfId="0" applyNumberFormat="1" applyFont="1" applyBorder="1" applyAlignment="1" quotePrefix="1">
      <alignment horizontal="right"/>
    </xf>
    <xf numFmtId="44" fontId="0" fillId="0" borderId="31" xfId="0" applyNumberFormat="1" applyFont="1" applyFill="1" applyBorder="1" applyAlignment="1">
      <alignment vertical="center"/>
    </xf>
    <xf numFmtId="44" fontId="0" fillId="0" borderId="10" xfId="0" applyNumberFormat="1" applyFont="1" applyFill="1" applyBorder="1" applyAlignment="1" quotePrefix="1">
      <alignment horizontal="right"/>
    </xf>
    <xf numFmtId="168" fontId="0" fillId="0" borderId="22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8" fontId="0" fillId="0" borderId="13" xfId="0" applyNumberFormat="1" applyFont="1" applyFill="1" applyBorder="1" applyAlignment="1" quotePrefix="1">
      <alignment horizontal="right" vertical="center"/>
    </xf>
    <xf numFmtId="168" fontId="0" fillId="0" borderId="22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center" wrapText="1"/>
    </xf>
    <xf numFmtId="0" fontId="0" fillId="2" borderId="10" xfId="0" applyFont="1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/>
    </xf>
    <xf numFmtId="0" fontId="0" fillId="0" borderId="3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wrapText="1"/>
    </xf>
    <xf numFmtId="0" fontId="0" fillId="0" borderId="17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26" borderId="33" xfId="0" applyFont="1" applyFill="1" applyBorder="1" applyAlignment="1">
      <alignment horizontal="center"/>
    </xf>
    <xf numFmtId="0" fontId="1" fillId="26" borderId="34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25" borderId="13" xfId="0" applyFont="1" applyFill="1" applyBorder="1" applyAlignment="1">
      <alignment horizontal="left" vertical="center" wrapText="1"/>
    </xf>
    <xf numFmtId="0" fontId="1" fillId="25" borderId="18" xfId="0" applyFont="1" applyFill="1" applyBorder="1" applyAlignment="1">
      <alignment horizontal="left" vertical="center" wrapText="1"/>
    </xf>
    <xf numFmtId="0" fontId="1" fillId="25" borderId="26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vertical="center" wrapText="1"/>
    </xf>
    <xf numFmtId="4" fontId="16" fillId="0" borderId="13" xfId="0" applyNumberFormat="1" applyFont="1" applyFill="1" applyBorder="1" applyAlignment="1">
      <alignment vertical="center" wrapText="1"/>
    </xf>
    <xf numFmtId="0" fontId="0" fillId="0" borderId="30" xfId="0" applyFont="1" applyBorder="1" applyAlignment="1">
      <alignment/>
    </xf>
    <xf numFmtId="0" fontId="0" fillId="0" borderId="15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44" fontId="1" fillId="0" borderId="10" xfId="0" applyNumberFormat="1" applyFont="1" applyFill="1" applyBorder="1" applyAlignment="1">
      <alignment horizontal="center" vertical="center" wrapText="1"/>
    </xf>
    <xf numFmtId="44" fontId="1" fillId="25" borderId="10" xfId="62" applyFont="1" applyFill="1" applyBorder="1" applyAlignment="1">
      <alignment horizontal="left" vertical="center" wrapText="1"/>
    </xf>
    <xf numFmtId="0" fontId="10" fillId="26" borderId="18" xfId="0" applyFont="1" applyFill="1" applyBorder="1" applyAlignment="1">
      <alignment horizontal="center" vertical="center" wrapText="1"/>
    </xf>
    <xf numFmtId="0" fontId="10" fillId="26" borderId="26" xfId="0" applyFont="1" applyFill="1" applyBorder="1" applyAlignment="1">
      <alignment horizontal="center" vertical="center" wrapText="1"/>
    </xf>
    <xf numFmtId="0" fontId="10" fillId="26" borderId="22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0" fillId="26" borderId="10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left" vertical="center" wrapText="1"/>
    </xf>
    <xf numFmtId="0" fontId="1" fillId="0" borderId="35" xfId="52" applyFont="1" applyFill="1" applyBorder="1" applyAlignment="1">
      <alignment horizontal="center" vertical="center" wrapText="1"/>
      <protection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44" fontId="0" fillId="0" borderId="30" xfId="52" applyNumberFormat="1" applyFont="1" applyFill="1" applyBorder="1" applyAlignment="1">
      <alignment horizontal="center" vertical="center" wrapText="1"/>
      <protection/>
    </xf>
    <xf numFmtId="44" fontId="0" fillId="0" borderId="15" xfId="52" applyNumberFormat="1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4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25" borderId="47" xfId="0" applyFont="1" applyFill="1" applyBorder="1" applyAlignment="1">
      <alignment horizontal="left" vertical="center" wrapText="1"/>
    </xf>
    <xf numFmtId="0" fontId="1" fillId="0" borderId="23" xfId="52" applyNumberFormat="1" applyFont="1" applyFill="1" applyBorder="1" applyAlignment="1">
      <alignment horizontal="center"/>
      <protection/>
    </xf>
    <xf numFmtId="0" fontId="1" fillId="0" borderId="0" xfId="52" applyNumberFormat="1" applyFont="1" applyFill="1" applyBorder="1" applyAlignment="1">
      <alignment horizontal="center"/>
      <protection/>
    </xf>
    <xf numFmtId="0" fontId="1" fillId="0" borderId="32" xfId="52" applyNumberFormat="1" applyFont="1" applyFill="1" applyBorder="1" applyAlignment="1">
      <alignment horizontal="center"/>
      <protection/>
    </xf>
    <xf numFmtId="0" fontId="1" fillId="25" borderId="18" xfId="0" applyFont="1" applyFill="1" applyBorder="1" applyAlignment="1">
      <alignment horizontal="center" vertical="center"/>
    </xf>
    <xf numFmtId="0" fontId="1" fillId="25" borderId="26" xfId="0" applyFont="1" applyFill="1" applyBorder="1" applyAlignment="1">
      <alignment horizontal="center" vertical="center"/>
    </xf>
    <xf numFmtId="0" fontId="1" fillId="25" borderId="2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pozostałe dan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5.421875" style="252" customWidth="1"/>
    <col min="2" max="2" width="43.8515625" style="252" customWidth="1"/>
    <col min="3" max="3" width="14.57421875" style="252" customWidth="1"/>
    <col min="4" max="4" width="12.7109375" style="252" customWidth="1"/>
    <col min="5" max="5" width="10.421875" style="252" customWidth="1"/>
    <col min="6" max="6" width="19.28125" style="252" customWidth="1"/>
    <col min="7" max="7" width="15.7109375" style="252" customWidth="1"/>
    <col min="8" max="8" width="17.140625" style="252" customWidth="1"/>
    <col min="9" max="16384" width="9.140625" style="252" customWidth="1"/>
  </cols>
  <sheetData>
    <row r="1" spans="1:7" ht="12.75">
      <c r="A1" s="316" t="s">
        <v>244</v>
      </c>
      <c r="B1" s="317"/>
      <c r="C1" s="317"/>
      <c r="D1" s="317"/>
      <c r="E1" s="317"/>
      <c r="G1" s="253"/>
    </row>
    <row r="3" spans="1:8" ht="51">
      <c r="A3" s="250" t="s">
        <v>822</v>
      </c>
      <c r="B3" s="250" t="s">
        <v>823</v>
      </c>
      <c r="C3" s="250" t="s">
        <v>824</v>
      </c>
      <c r="D3" s="250" t="s">
        <v>825</v>
      </c>
      <c r="E3" s="250" t="s">
        <v>820</v>
      </c>
      <c r="F3" s="237" t="s">
        <v>869</v>
      </c>
      <c r="G3" s="237" t="s">
        <v>826</v>
      </c>
      <c r="H3" s="237" t="s">
        <v>868</v>
      </c>
    </row>
    <row r="4" spans="1:8" ht="25.5" customHeight="1">
      <c r="A4" s="251">
        <v>1</v>
      </c>
      <c r="B4" s="2" t="s">
        <v>386</v>
      </c>
      <c r="C4" s="54">
        <v>8882403080</v>
      </c>
      <c r="D4" s="74">
        <v>910868553</v>
      </c>
      <c r="E4" s="75" t="s">
        <v>387</v>
      </c>
      <c r="F4" s="243" t="s">
        <v>388</v>
      </c>
      <c r="G4" s="54">
        <v>76</v>
      </c>
      <c r="H4" s="247" t="s">
        <v>389</v>
      </c>
    </row>
    <row r="5" spans="1:8" s="6" customFormat="1" ht="50.25" customHeight="1">
      <c r="A5" s="54">
        <v>2</v>
      </c>
      <c r="B5" s="2" t="s">
        <v>363</v>
      </c>
      <c r="C5" s="54">
        <v>8882413575</v>
      </c>
      <c r="D5" s="74" t="s">
        <v>390</v>
      </c>
      <c r="E5" s="75" t="s">
        <v>391</v>
      </c>
      <c r="F5" s="243" t="s">
        <v>392</v>
      </c>
      <c r="G5" s="54">
        <v>11</v>
      </c>
      <c r="H5" s="247" t="s">
        <v>389</v>
      </c>
    </row>
    <row r="6" spans="1:8" s="6" customFormat="1" ht="60" customHeight="1">
      <c r="A6" s="251">
        <v>3</v>
      </c>
      <c r="B6" s="2" t="s">
        <v>364</v>
      </c>
      <c r="C6" s="2">
        <v>8881836983</v>
      </c>
      <c r="D6" s="247" t="s">
        <v>394</v>
      </c>
      <c r="E6" s="2" t="s">
        <v>393</v>
      </c>
      <c r="F6" s="2" t="s">
        <v>395</v>
      </c>
      <c r="G6" s="54">
        <v>53</v>
      </c>
      <c r="H6" s="54">
        <v>89</v>
      </c>
    </row>
    <row r="7" spans="1:8" s="6" customFormat="1" ht="51" customHeight="1">
      <c r="A7" s="54">
        <v>4</v>
      </c>
      <c r="B7" s="2" t="s">
        <v>365</v>
      </c>
      <c r="C7" s="54">
        <v>8881373595</v>
      </c>
      <c r="D7" s="76" t="s">
        <v>396</v>
      </c>
      <c r="E7" s="76" t="s">
        <v>397</v>
      </c>
      <c r="F7" s="78" t="s">
        <v>398</v>
      </c>
      <c r="G7" s="54">
        <v>59</v>
      </c>
      <c r="H7" s="54">
        <v>61</v>
      </c>
    </row>
    <row r="8" spans="1:8" s="6" customFormat="1" ht="25.5" customHeight="1">
      <c r="A8" s="251">
        <v>5</v>
      </c>
      <c r="B8" s="2" t="s">
        <v>399</v>
      </c>
      <c r="C8" s="54">
        <v>8881025894</v>
      </c>
      <c r="D8" s="76" t="s">
        <v>401</v>
      </c>
      <c r="E8" s="78" t="s">
        <v>400</v>
      </c>
      <c r="F8" s="78" t="s">
        <v>402</v>
      </c>
      <c r="G8" s="54">
        <v>20</v>
      </c>
      <c r="H8" s="54">
        <v>30</v>
      </c>
    </row>
    <row r="9" spans="1:8" s="6" customFormat="1" ht="25.5" customHeight="1">
      <c r="A9" s="54">
        <v>6</v>
      </c>
      <c r="B9" s="2" t="s">
        <v>367</v>
      </c>
      <c r="C9" s="54">
        <v>8881873464</v>
      </c>
      <c r="D9" s="76" t="s">
        <v>229</v>
      </c>
      <c r="E9" s="76" t="s">
        <v>400</v>
      </c>
      <c r="F9" s="78" t="s">
        <v>395</v>
      </c>
      <c r="G9" s="54">
        <v>39</v>
      </c>
      <c r="H9" s="54">
        <v>60</v>
      </c>
    </row>
    <row r="10" spans="1:8" s="6" customFormat="1" ht="25.5" customHeight="1">
      <c r="A10" s="251">
        <v>7</v>
      </c>
      <c r="B10" s="2" t="s">
        <v>368</v>
      </c>
      <c r="C10" s="54">
        <v>8881881038</v>
      </c>
      <c r="D10" s="76" t="s">
        <v>230</v>
      </c>
      <c r="E10" s="76" t="s">
        <v>231</v>
      </c>
      <c r="F10" s="76" t="s">
        <v>232</v>
      </c>
      <c r="G10" s="54">
        <v>26</v>
      </c>
      <c r="H10" s="54">
        <v>95</v>
      </c>
    </row>
    <row r="11" spans="1:8" s="6" customFormat="1" ht="25.5" customHeight="1">
      <c r="A11" s="54">
        <v>8</v>
      </c>
      <c r="B11" s="2" t="s">
        <v>634</v>
      </c>
      <c r="C11" s="54">
        <v>8883025390</v>
      </c>
      <c r="D11" s="76" t="s">
        <v>1267</v>
      </c>
      <c r="E11" s="76"/>
      <c r="F11" s="76" t="s">
        <v>232</v>
      </c>
      <c r="G11" s="54">
        <v>17</v>
      </c>
      <c r="H11" s="54">
        <v>60</v>
      </c>
    </row>
    <row r="12" spans="1:8" s="6" customFormat="1" ht="25.5" customHeight="1">
      <c r="A12" s="251">
        <v>9</v>
      </c>
      <c r="B12" s="2" t="s">
        <v>369</v>
      </c>
      <c r="C12" s="54">
        <v>8891257554</v>
      </c>
      <c r="D12" s="77" t="s">
        <v>233</v>
      </c>
      <c r="E12" s="76" t="s">
        <v>234</v>
      </c>
      <c r="F12" s="76" t="s">
        <v>235</v>
      </c>
      <c r="G12" s="54">
        <v>33</v>
      </c>
      <c r="H12" s="54">
        <v>336</v>
      </c>
    </row>
    <row r="13" spans="1:8" s="6" customFormat="1" ht="25.5" customHeight="1">
      <c r="A13" s="54">
        <v>10</v>
      </c>
      <c r="B13" s="2" t="s">
        <v>371</v>
      </c>
      <c r="C13" s="54">
        <v>8881147189</v>
      </c>
      <c r="D13" s="248" t="s">
        <v>237</v>
      </c>
      <c r="E13" s="76" t="s">
        <v>236</v>
      </c>
      <c r="F13" s="76"/>
      <c r="G13" s="54">
        <v>26</v>
      </c>
      <c r="H13" s="54">
        <v>188</v>
      </c>
    </row>
    <row r="14" spans="1:8" s="6" customFormat="1" ht="25.5" customHeight="1">
      <c r="A14" s="251">
        <v>11</v>
      </c>
      <c r="B14" s="2" t="s">
        <v>372</v>
      </c>
      <c r="C14" s="54">
        <v>8881060761</v>
      </c>
      <c r="D14" s="77" t="s">
        <v>238</v>
      </c>
      <c r="E14" s="76" t="s">
        <v>239</v>
      </c>
      <c r="F14" s="78" t="s">
        <v>240</v>
      </c>
      <c r="G14" s="54">
        <v>13</v>
      </c>
      <c r="H14" s="247" t="s">
        <v>389</v>
      </c>
    </row>
    <row r="15" spans="1:8" s="6" customFormat="1" ht="45" customHeight="1">
      <c r="A15" s="54">
        <v>12</v>
      </c>
      <c r="B15" s="2" t="s">
        <v>373</v>
      </c>
      <c r="C15" s="54">
        <v>8881050455</v>
      </c>
      <c r="D15" s="77" t="s">
        <v>241</v>
      </c>
      <c r="E15" s="76" t="s">
        <v>242</v>
      </c>
      <c r="F15" s="78" t="s">
        <v>243</v>
      </c>
      <c r="G15" s="54">
        <v>38</v>
      </c>
      <c r="H15" s="54">
        <v>40</v>
      </c>
    </row>
    <row r="16" spans="1:8" s="6" customFormat="1" ht="25.5" customHeight="1">
      <c r="A16" s="251">
        <v>13</v>
      </c>
      <c r="B16" s="2" t="s">
        <v>461</v>
      </c>
      <c r="C16" s="54">
        <v>8883037424</v>
      </c>
      <c r="D16" s="76" t="s">
        <v>245</v>
      </c>
      <c r="E16" s="76" t="s">
        <v>234</v>
      </c>
      <c r="F16" s="76" t="s">
        <v>246</v>
      </c>
      <c r="G16" s="54">
        <v>11</v>
      </c>
      <c r="H16" s="54">
        <v>30</v>
      </c>
    </row>
    <row r="17" spans="1:8" s="6" customFormat="1" ht="25.5" customHeight="1">
      <c r="A17" s="54">
        <v>14</v>
      </c>
      <c r="B17" s="2" t="s">
        <v>247</v>
      </c>
      <c r="C17" s="54">
        <v>8882679126</v>
      </c>
      <c r="D17" s="76" t="s">
        <v>248</v>
      </c>
      <c r="E17" s="76"/>
      <c r="F17" s="76" t="s">
        <v>249</v>
      </c>
      <c r="G17" s="76" t="s">
        <v>250</v>
      </c>
      <c r="H17" s="54"/>
    </row>
    <row r="18" spans="1:8" s="6" customFormat="1" ht="25.5" customHeight="1">
      <c r="A18" s="251">
        <v>15</v>
      </c>
      <c r="B18" s="2" t="s">
        <v>375</v>
      </c>
      <c r="C18" s="54">
        <v>888126675</v>
      </c>
      <c r="D18" s="74" t="s">
        <v>251</v>
      </c>
      <c r="E18" s="76" t="s">
        <v>234</v>
      </c>
      <c r="F18" s="76"/>
      <c r="G18" s="75">
        <v>14</v>
      </c>
      <c r="H18" s="54"/>
    </row>
    <row r="19" spans="1:8" s="6" customFormat="1" ht="25.5" customHeight="1">
      <c r="A19" s="54">
        <v>16</v>
      </c>
      <c r="B19" s="2" t="s">
        <v>376</v>
      </c>
      <c r="C19" s="54">
        <v>8881041982</v>
      </c>
      <c r="D19" s="249" t="s">
        <v>253</v>
      </c>
      <c r="E19" s="76" t="s">
        <v>252</v>
      </c>
      <c r="F19" s="76"/>
      <c r="G19" s="76" t="s">
        <v>254</v>
      </c>
      <c r="H19" s="54">
        <v>254</v>
      </c>
    </row>
    <row r="20" spans="1:8" s="6" customFormat="1" ht="25.5" customHeight="1">
      <c r="A20" s="251">
        <v>17</v>
      </c>
      <c r="B20" s="2" t="s">
        <v>377</v>
      </c>
      <c r="C20" s="54">
        <v>8881521699</v>
      </c>
      <c r="D20" s="254" t="s">
        <v>255</v>
      </c>
      <c r="E20" s="76" t="s">
        <v>242</v>
      </c>
      <c r="F20" s="76" t="s">
        <v>257</v>
      </c>
      <c r="G20" s="76" t="s">
        <v>256</v>
      </c>
      <c r="H20" s="54">
        <v>30</v>
      </c>
    </row>
    <row r="21" spans="1:8" ht="25.5" customHeight="1">
      <c r="A21" s="54">
        <v>18</v>
      </c>
      <c r="B21" s="2" t="s">
        <v>378</v>
      </c>
      <c r="C21" s="251">
        <v>8882425294</v>
      </c>
      <c r="D21" s="255">
        <v>910870136</v>
      </c>
      <c r="E21" s="76" t="s">
        <v>258</v>
      </c>
      <c r="F21" s="68" t="s">
        <v>278</v>
      </c>
      <c r="G21" s="76" t="s">
        <v>259</v>
      </c>
      <c r="H21" s="251"/>
    </row>
    <row r="22" spans="1:8" ht="25.5" customHeight="1">
      <c r="A22" s="251">
        <v>19</v>
      </c>
      <c r="B22" s="2" t="s">
        <v>379</v>
      </c>
      <c r="C22" s="54">
        <v>8881540099</v>
      </c>
      <c r="D22" s="256" t="s">
        <v>260</v>
      </c>
      <c r="E22" s="76" t="s">
        <v>261</v>
      </c>
      <c r="F22" s="251"/>
      <c r="G22" s="76" t="s">
        <v>262</v>
      </c>
      <c r="H22" s="251"/>
    </row>
    <row r="23" spans="1:8" ht="46.5" customHeight="1">
      <c r="A23" s="54">
        <v>20</v>
      </c>
      <c r="B23" s="2" t="s">
        <v>263</v>
      </c>
      <c r="C23" s="251">
        <v>8882464472</v>
      </c>
      <c r="D23" s="255">
        <v>910870159</v>
      </c>
      <c r="E23" s="76" t="s">
        <v>264</v>
      </c>
      <c r="F23" s="68" t="s">
        <v>265</v>
      </c>
      <c r="G23" s="251">
        <v>7</v>
      </c>
      <c r="H23" s="251"/>
    </row>
  </sheetData>
  <sheetProtection/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1"/>
  <sheetViews>
    <sheetView view="pageBreakPreview" zoomScaleSheetLayoutView="100" workbookViewId="0" topLeftCell="A19">
      <selection activeCell="E3" sqref="E3:E4"/>
    </sheetView>
  </sheetViews>
  <sheetFormatPr defaultColWidth="9.140625" defaultRowHeight="12.75"/>
  <cols>
    <col min="1" max="1" width="4.28125" style="207" customWidth="1"/>
    <col min="2" max="2" width="28.7109375" style="11" customWidth="1"/>
    <col min="3" max="3" width="14.140625" style="13" customWidth="1"/>
    <col min="4" max="4" width="16.421875" style="41" customWidth="1"/>
    <col min="5" max="5" width="16.421875" style="42" customWidth="1"/>
    <col min="6" max="6" width="11.00390625" style="13" customWidth="1"/>
    <col min="7" max="7" width="22.57421875" style="199" customWidth="1"/>
    <col min="8" max="8" width="13.57421875" style="211" customWidth="1"/>
    <col min="9" max="9" width="36.140625" style="11" customWidth="1"/>
    <col min="10" max="10" width="20.00390625" style="11" customWidth="1"/>
    <col min="11" max="13" width="15.140625" style="11" customWidth="1"/>
    <col min="14" max="14" width="13.421875" style="11" customWidth="1"/>
    <col min="15" max="16" width="11.00390625" style="11" customWidth="1"/>
    <col min="17" max="17" width="11.57421875" style="0" customWidth="1"/>
    <col min="18" max="20" width="11.00390625" style="0" customWidth="1"/>
  </cols>
  <sheetData>
    <row r="1" spans="4:5" ht="12.75">
      <c r="D1" s="103"/>
      <c r="E1" s="13"/>
    </row>
    <row r="2" spans="1:8" s="11" customFormat="1" ht="12.75">
      <c r="A2" s="208" t="s">
        <v>1190</v>
      </c>
      <c r="C2" s="13"/>
      <c r="D2" s="41"/>
      <c r="E2" s="42"/>
      <c r="F2" s="71"/>
      <c r="G2" s="199"/>
      <c r="H2" s="211"/>
    </row>
    <row r="3" spans="1:20" ht="62.25" customHeight="1">
      <c r="A3" s="322" t="s">
        <v>870</v>
      </c>
      <c r="B3" s="318" t="s">
        <v>871</v>
      </c>
      <c r="C3" s="318" t="s">
        <v>872</v>
      </c>
      <c r="D3" s="318" t="s">
        <v>873</v>
      </c>
      <c r="E3" s="318" t="s">
        <v>874</v>
      </c>
      <c r="F3" s="318" t="s">
        <v>875</v>
      </c>
      <c r="G3" s="334" t="s">
        <v>886</v>
      </c>
      <c r="H3" s="318" t="s">
        <v>887</v>
      </c>
      <c r="I3" s="318" t="s">
        <v>827</v>
      </c>
      <c r="J3" s="318" t="s">
        <v>828</v>
      </c>
      <c r="K3" s="328" t="s">
        <v>876</v>
      </c>
      <c r="L3" s="328"/>
      <c r="M3" s="328"/>
      <c r="N3" s="318" t="s">
        <v>888</v>
      </c>
      <c r="O3" s="318" t="s">
        <v>889</v>
      </c>
      <c r="P3" s="318"/>
      <c r="Q3" s="318"/>
      <c r="R3" s="318"/>
      <c r="S3" s="318"/>
      <c r="T3" s="318"/>
    </row>
    <row r="4" spans="1:20" ht="103.5" customHeight="1">
      <c r="A4" s="322"/>
      <c r="B4" s="318"/>
      <c r="C4" s="318"/>
      <c r="D4" s="318"/>
      <c r="E4" s="318"/>
      <c r="F4" s="318"/>
      <c r="G4" s="334"/>
      <c r="H4" s="318"/>
      <c r="I4" s="318"/>
      <c r="J4" s="318"/>
      <c r="K4" s="107" t="s">
        <v>877</v>
      </c>
      <c r="L4" s="107" t="s">
        <v>878</v>
      </c>
      <c r="M4" s="107" t="s">
        <v>879</v>
      </c>
      <c r="N4" s="318"/>
      <c r="O4" s="3" t="s">
        <v>880</v>
      </c>
      <c r="P4" s="3" t="s">
        <v>881</v>
      </c>
      <c r="Q4" s="3" t="s">
        <v>882</v>
      </c>
      <c r="R4" s="3" t="s">
        <v>883</v>
      </c>
      <c r="S4" s="3" t="s">
        <v>884</v>
      </c>
      <c r="T4" s="3" t="s">
        <v>885</v>
      </c>
    </row>
    <row r="5" spans="1:20" ht="13.5" customHeight="1">
      <c r="A5" s="321" t="s">
        <v>899</v>
      </c>
      <c r="B5" s="321"/>
      <c r="C5" s="321"/>
      <c r="D5" s="321"/>
      <c r="E5" s="321"/>
      <c r="F5" s="305"/>
      <c r="G5" s="200"/>
      <c r="H5" s="212"/>
      <c r="I5" s="109"/>
      <c r="J5" s="109"/>
      <c r="K5" s="109"/>
      <c r="L5" s="109"/>
      <c r="M5" s="109"/>
      <c r="N5" s="109"/>
      <c r="O5" s="109"/>
      <c r="P5" s="109"/>
      <c r="Q5" s="110"/>
      <c r="R5" s="110"/>
      <c r="S5" s="110"/>
      <c r="T5" s="110"/>
    </row>
    <row r="6" spans="1:20" s="15" customFormat="1" ht="135" customHeight="1">
      <c r="A6" s="1">
        <v>1</v>
      </c>
      <c r="B6" s="122" t="s">
        <v>900</v>
      </c>
      <c r="C6" s="138" t="s">
        <v>1189</v>
      </c>
      <c r="D6" s="302" t="s">
        <v>904</v>
      </c>
      <c r="E6" s="302" t="s">
        <v>905</v>
      </c>
      <c r="F6" s="123">
        <v>1926</v>
      </c>
      <c r="G6" s="201">
        <v>918636.99</v>
      </c>
      <c r="H6" s="213" t="s">
        <v>903</v>
      </c>
      <c r="I6" s="124" t="s">
        <v>901</v>
      </c>
      <c r="J6" s="122" t="s">
        <v>902</v>
      </c>
      <c r="K6" s="133" t="s">
        <v>0</v>
      </c>
      <c r="L6" s="133" t="s">
        <v>1</v>
      </c>
      <c r="M6" s="133" t="s">
        <v>2</v>
      </c>
      <c r="N6" s="132" t="s">
        <v>905</v>
      </c>
      <c r="O6" s="132" t="s">
        <v>3</v>
      </c>
      <c r="P6" s="132" t="s">
        <v>3</v>
      </c>
      <c r="Q6" s="132" t="s">
        <v>4</v>
      </c>
      <c r="R6" s="132" t="s">
        <v>5</v>
      </c>
      <c r="S6" s="132" t="s">
        <v>6</v>
      </c>
      <c r="T6" s="133" t="s">
        <v>7</v>
      </c>
    </row>
    <row r="7" spans="1:20" s="7" customFormat="1" ht="12.75">
      <c r="A7" s="318" t="s">
        <v>813</v>
      </c>
      <c r="B7" s="318" t="s">
        <v>813</v>
      </c>
      <c r="C7" s="318"/>
      <c r="D7" s="46"/>
      <c r="E7" s="47"/>
      <c r="F7" s="2"/>
      <c r="G7" s="202">
        <f>SUM(G6)</f>
        <v>918636.99</v>
      </c>
      <c r="H7" s="214"/>
      <c r="I7" s="30"/>
      <c r="J7" s="30"/>
      <c r="K7" s="30"/>
      <c r="L7" s="30"/>
      <c r="M7" s="30"/>
      <c r="N7" s="30"/>
      <c r="O7" s="30"/>
      <c r="P7" s="30"/>
      <c r="Q7" s="105"/>
      <c r="R7" s="105"/>
      <c r="S7" s="105"/>
      <c r="T7" s="105"/>
    </row>
    <row r="8" spans="1:20" s="7" customFormat="1" ht="12.75">
      <c r="A8" s="324" t="s">
        <v>442</v>
      </c>
      <c r="B8" s="325"/>
      <c r="C8" s="325"/>
      <c r="D8" s="325"/>
      <c r="E8" s="325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7"/>
    </row>
    <row r="9" spans="1:20" s="7" customFormat="1" ht="63.75">
      <c r="A9" s="3"/>
      <c r="B9" s="43" t="s">
        <v>443</v>
      </c>
      <c r="C9" s="2" t="s">
        <v>444</v>
      </c>
      <c r="D9" s="302" t="s">
        <v>1000</v>
      </c>
      <c r="E9" s="302" t="s">
        <v>1026</v>
      </c>
      <c r="F9" s="2">
        <v>1957</v>
      </c>
      <c r="G9" s="218">
        <v>200109</v>
      </c>
      <c r="H9" s="214" t="s">
        <v>903</v>
      </c>
      <c r="I9" s="310" t="s">
        <v>445</v>
      </c>
      <c r="J9" s="1" t="s">
        <v>446</v>
      </c>
      <c r="K9" s="129" t="s">
        <v>447</v>
      </c>
      <c r="L9" s="129" t="s">
        <v>448</v>
      </c>
      <c r="M9" s="129" t="s">
        <v>449</v>
      </c>
      <c r="N9" s="129" t="s">
        <v>997</v>
      </c>
      <c r="O9" s="129" t="s">
        <v>996</v>
      </c>
      <c r="P9" s="129" t="s">
        <v>996</v>
      </c>
      <c r="Q9" s="104" t="s">
        <v>996</v>
      </c>
      <c r="R9" s="104" t="s">
        <v>996</v>
      </c>
      <c r="S9" s="104" t="s">
        <v>997</v>
      </c>
      <c r="T9" s="104" t="s">
        <v>996</v>
      </c>
    </row>
    <row r="10" spans="1:20" s="7" customFormat="1" ht="12.75">
      <c r="A10" s="318" t="s">
        <v>813</v>
      </c>
      <c r="B10" s="318" t="s">
        <v>813</v>
      </c>
      <c r="C10" s="318"/>
      <c r="D10" s="46"/>
      <c r="E10" s="47"/>
      <c r="F10" s="2"/>
      <c r="G10" s="202">
        <f>SUM(G9:G9)</f>
        <v>200109</v>
      </c>
      <c r="H10" s="214"/>
      <c r="I10" s="30"/>
      <c r="J10" s="30"/>
      <c r="K10" s="30"/>
      <c r="L10" s="30"/>
      <c r="M10" s="30"/>
      <c r="N10" s="30"/>
      <c r="O10" s="30"/>
      <c r="P10" s="30"/>
      <c r="Q10" s="105"/>
      <c r="R10" s="105"/>
      <c r="S10" s="105"/>
      <c r="T10" s="105"/>
    </row>
    <row r="11" spans="1:20" ht="12.75" customHeight="1">
      <c r="A11" s="321" t="s">
        <v>407</v>
      </c>
      <c r="B11" s="321"/>
      <c r="C11" s="321"/>
      <c r="D11" s="321"/>
      <c r="E11" s="321"/>
      <c r="F11" s="321"/>
      <c r="G11" s="321"/>
      <c r="H11" s="196"/>
      <c r="I11" s="109"/>
      <c r="J11" s="109"/>
      <c r="K11" s="109"/>
      <c r="L11" s="109"/>
      <c r="M11" s="109"/>
      <c r="N11" s="109"/>
      <c r="O11" s="109"/>
      <c r="P11" s="109"/>
      <c r="Q11" s="110"/>
      <c r="R11" s="110"/>
      <c r="S11" s="110"/>
      <c r="T11" s="110"/>
    </row>
    <row r="12" spans="1:20" s="137" customFormat="1" ht="70.5" customHeight="1">
      <c r="A12" s="136">
        <v>1</v>
      </c>
      <c r="B12" s="1" t="s">
        <v>908</v>
      </c>
      <c r="C12" s="2" t="s">
        <v>924</v>
      </c>
      <c r="D12" s="2" t="s">
        <v>904</v>
      </c>
      <c r="E12" s="1"/>
      <c r="F12" s="2">
        <v>1964</v>
      </c>
      <c r="G12" s="166">
        <v>7323.1</v>
      </c>
      <c r="H12" s="131" t="s">
        <v>903</v>
      </c>
      <c r="I12" s="131" t="s">
        <v>925</v>
      </c>
      <c r="J12" s="2" t="s">
        <v>926</v>
      </c>
      <c r="K12" s="1" t="s">
        <v>955</v>
      </c>
      <c r="L12" s="1"/>
      <c r="M12" s="1" t="s">
        <v>956</v>
      </c>
      <c r="N12" s="2" t="s">
        <v>957</v>
      </c>
      <c r="O12" s="132" t="s">
        <v>981</v>
      </c>
      <c r="P12" s="2" t="s">
        <v>982</v>
      </c>
      <c r="Q12" s="2" t="s">
        <v>957</v>
      </c>
      <c r="R12" s="132" t="s">
        <v>981</v>
      </c>
      <c r="S12" s="2" t="s">
        <v>957</v>
      </c>
      <c r="T12" s="2" t="s">
        <v>982</v>
      </c>
    </row>
    <row r="13" spans="1:20" s="137" customFormat="1" ht="106.5" customHeight="1">
      <c r="A13" s="136">
        <v>2</v>
      </c>
      <c r="B13" s="1" t="s">
        <v>909</v>
      </c>
      <c r="C13" s="132" t="s">
        <v>927</v>
      </c>
      <c r="D13" s="132" t="s">
        <v>904</v>
      </c>
      <c r="E13" s="133"/>
      <c r="F13" s="132">
        <v>1992</v>
      </c>
      <c r="G13" s="193">
        <v>379602.5</v>
      </c>
      <c r="H13" s="131" t="s">
        <v>903</v>
      </c>
      <c r="I13" s="134" t="s">
        <v>937</v>
      </c>
      <c r="J13" s="132" t="s">
        <v>926</v>
      </c>
      <c r="K13" s="133" t="s">
        <v>958</v>
      </c>
      <c r="L13" s="133" t="s">
        <v>959</v>
      </c>
      <c r="M13" s="133" t="s">
        <v>960</v>
      </c>
      <c r="N13" s="132" t="s">
        <v>961</v>
      </c>
      <c r="O13" s="132" t="s">
        <v>981</v>
      </c>
      <c r="P13" s="2" t="s">
        <v>982</v>
      </c>
      <c r="Q13" s="2" t="s">
        <v>982</v>
      </c>
      <c r="R13" s="2" t="s">
        <v>982</v>
      </c>
      <c r="S13" s="2" t="s">
        <v>957</v>
      </c>
      <c r="T13" s="2" t="s">
        <v>982</v>
      </c>
    </row>
    <row r="14" spans="1:20" s="137" customFormat="1" ht="106.5" customHeight="1">
      <c r="A14" s="136">
        <v>3</v>
      </c>
      <c r="B14" s="1" t="s">
        <v>910</v>
      </c>
      <c r="C14" s="2" t="s">
        <v>938</v>
      </c>
      <c r="D14" s="2" t="s">
        <v>904</v>
      </c>
      <c r="E14" s="1"/>
      <c r="F14" s="2">
        <v>1992</v>
      </c>
      <c r="G14" s="166">
        <v>328908.6</v>
      </c>
      <c r="H14" s="131" t="s">
        <v>903</v>
      </c>
      <c r="I14" s="131" t="s">
        <v>939</v>
      </c>
      <c r="J14" s="2" t="s">
        <v>926</v>
      </c>
      <c r="K14" s="1" t="s">
        <v>962</v>
      </c>
      <c r="L14" s="1" t="s">
        <v>963</v>
      </c>
      <c r="M14" s="1" t="s">
        <v>964</v>
      </c>
      <c r="N14" s="2" t="s">
        <v>957</v>
      </c>
      <c r="O14" s="132" t="s">
        <v>981</v>
      </c>
      <c r="P14" s="2" t="s">
        <v>982</v>
      </c>
      <c r="Q14" s="2" t="s">
        <v>982</v>
      </c>
      <c r="R14" s="2" t="s">
        <v>982</v>
      </c>
      <c r="S14" s="2" t="s">
        <v>957</v>
      </c>
      <c r="T14" s="2" t="s">
        <v>982</v>
      </c>
    </row>
    <row r="15" spans="1:20" s="137" customFormat="1" ht="106.5" customHeight="1">
      <c r="A15" s="136">
        <v>4</v>
      </c>
      <c r="B15" s="1" t="s">
        <v>911</v>
      </c>
      <c r="C15" s="2" t="s">
        <v>940</v>
      </c>
      <c r="D15" s="2" t="s">
        <v>904</v>
      </c>
      <c r="E15" s="1"/>
      <c r="F15" s="2">
        <v>1992</v>
      </c>
      <c r="G15" s="166">
        <v>46235.1</v>
      </c>
      <c r="H15" s="131" t="s">
        <v>903</v>
      </c>
      <c r="I15" s="131" t="s">
        <v>941</v>
      </c>
      <c r="J15" s="2" t="s">
        <v>926</v>
      </c>
      <c r="K15" s="1" t="s">
        <v>958</v>
      </c>
      <c r="L15" s="1" t="s">
        <v>965</v>
      </c>
      <c r="M15" s="1" t="s">
        <v>966</v>
      </c>
      <c r="N15" s="2" t="s">
        <v>957</v>
      </c>
      <c r="O15" s="132" t="s">
        <v>981</v>
      </c>
      <c r="P15" s="2" t="s">
        <v>982</v>
      </c>
      <c r="Q15" s="2" t="s">
        <v>982</v>
      </c>
      <c r="R15" s="2" t="s">
        <v>982</v>
      </c>
      <c r="S15" s="2" t="s">
        <v>957</v>
      </c>
      <c r="T15" s="2" t="s">
        <v>982</v>
      </c>
    </row>
    <row r="16" spans="1:20" s="137" customFormat="1" ht="106.5" customHeight="1">
      <c r="A16" s="136">
        <v>5</v>
      </c>
      <c r="B16" s="1" t="s">
        <v>912</v>
      </c>
      <c r="C16" s="2" t="s">
        <v>942</v>
      </c>
      <c r="D16" s="2" t="s">
        <v>904</v>
      </c>
      <c r="E16" s="1"/>
      <c r="F16" s="2">
        <v>1992</v>
      </c>
      <c r="G16" s="166">
        <v>10648.8</v>
      </c>
      <c r="H16" s="131" t="s">
        <v>903</v>
      </c>
      <c r="I16" s="131" t="s">
        <v>943</v>
      </c>
      <c r="J16" s="2" t="s">
        <v>926</v>
      </c>
      <c r="K16" s="1" t="s">
        <v>967</v>
      </c>
      <c r="L16" s="1" t="s">
        <v>968</v>
      </c>
      <c r="M16" s="1" t="s">
        <v>969</v>
      </c>
      <c r="N16" s="2" t="s">
        <v>961</v>
      </c>
      <c r="O16" s="132" t="s">
        <v>981</v>
      </c>
      <c r="P16" s="2" t="s">
        <v>982</v>
      </c>
      <c r="Q16" s="2" t="s">
        <v>982</v>
      </c>
      <c r="R16" s="2" t="s">
        <v>982</v>
      </c>
      <c r="S16" s="2" t="s">
        <v>957</v>
      </c>
      <c r="T16" s="2" t="s">
        <v>982</v>
      </c>
    </row>
    <row r="17" spans="1:20" s="137" customFormat="1" ht="70.5" customHeight="1">
      <c r="A17" s="136">
        <v>6</v>
      </c>
      <c r="B17" s="1" t="s">
        <v>913</v>
      </c>
      <c r="C17" s="2" t="s">
        <v>944</v>
      </c>
      <c r="D17" s="2" t="s">
        <v>904</v>
      </c>
      <c r="E17" s="1"/>
      <c r="F17" s="2">
        <v>1992</v>
      </c>
      <c r="G17" s="166">
        <v>3605.7</v>
      </c>
      <c r="H17" s="131" t="s">
        <v>903</v>
      </c>
      <c r="I17" s="131" t="s">
        <v>945</v>
      </c>
      <c r="J17" s="2" t="s">
        <v>926</v>
      </c>
      <c r="K17" s="1" t="s">
        <v>970</v>
      </c>
      <c r="L17" s="1" t="s">
        <v>971</v>
      </c>
      <c r="M17" s="1" t="s">
        <v>972</v>
      </c>
      <c r="N17" s="2" t="s">
        <v>957</v>
      </c>
      <c r="O17" s="2" t="s">
        <v>982</v>
      </c>
      <c r="P17" s="2" t="s">
        <v>982</v>
      </c>
      <c r="Q17" s="2" t="s">
        <v>957</v>
      </c>
      <c r="R17" s="132" t="s">
        <v>981</v>
      </c>
      <c r="S17" s="2" t="s">
        <v>957</v>
      </c>
      <c r="T17" s="2" t="s">
        <v>982</v>
      </c>
    </row>
    <row r="18" spans="1:20" s="137" customFormat="1" ht="70.5" customHeight="1">
      <c r="A18" s="136">
        <v>7</v>
      </c>
      <c r="B18" s="129" t="s">
        <v>914</v>
      </c>
      <c r="C18" s="2" t="s">
        <v>946</v>
      </c>
      <c r="D18" s="2" t="s">
        <v>904</v>
      </c>
      <c r="E18" s="1"/>
      <c r="F18" s="2">
        <v>1992</v>
      </c>
      <c r="G18" s="166">
        <v>687.2</v>
      </c>
      <c r="H18" s="131" t="s">
        <v>903</v>
      </c>
      <c r="I18" s="131" t="s">
        <v>945</v>
      </c>
      <c r="J18" s="2" t="s">
        <v>926</v>
      </c>
      <c r="K18" s="1" t="s">
        <v>973</v>
      </c>
      <c r="L18" s="1" t="s">
        <v>971</v>
      </c>
      <c r="M18" s="1" t="s">
        <v>974</v>
      </c>
      <c r="N18" s="2" t="s">
        <v>957</v>
      </c>
      <c r="O18" s="2" t="s">
        <v>982</v>
      </c>
      <c r="P18" s="2" t="s">
        <v>982</v>
      </c>
      <c r="Q18" s="2" t="s">
        <v>957</v>
      </c>
      <c r="R18" s="2" t="s">
        <v>982</v>
      </c>
      <c r="S18" s="2" t="s">
        <v>957</v>
      </c>
      <c r="T18" s="2" t="s">
        <v>982</v>
      </c>
    </row>
    <row r="19" spans="1:20" s="137" customFormat="1" ht="70.5" customHeight="1">
      <c r="A19" s="136">
        <v>8</v>
      </c>
      <c r="B19" s="129" t="s">
        <v>915</v>
      </c>
      <c r="C19" s="2" t="s">
        <v>947</v>
      </c>
      <c r="D19" s="2" t="s">
        <v>904</v>
      </c>
      <c r="E19" s="1"/>
      <c r="F19" s="2">
        <v>1992</v>
      </c>
      <c r="G19" s="166">
        <v>7585.1</v>
      </c>
      <c r="H19" s="131" t="s">
        <v>903</v>
      </c>
      <c r="I19" s="131" t="s">
        <v>948</v>
      </c>
      <c r="J19" s="2" t="s">
        <v>926</v>
      </c>
      <c r="K19" s="1" t="s">
        <v>975</v>
      </c>
      <c r="L19" s="1" t="s">
        <v>976</v>
      </c>
      <c r="M19" s="1" t="s">
        <v>977</v>
      </c>
      <c r="N19" s="2" t="s">
        <v>957</v>
      </c>
      <c r="O19" s="2" t="s">
        <v>982</v>
      </c>
      <c r="P19" s="2" t="s">
        <v>982</v>
      </c>
      <c r="Q19" s="2" t="s">
        <v>957</v>
      </c>
      <c r="R19" s="2" t="s">
        <v>982</v>
      </c>
      <c r="S19" s="2" t="s">
        <v>957</v>
      </c>
      <c r="T19" s="2" t="s">
        <v>982</v>
      </c>
    </row>
    <row r="20" spans="1:20" s="137" customFormat="1" ht="70.5" customHeight="1">
      <c r="A20" s="136">
        <v>9</v>
      </c>
      <c r="B20" s="129" t="s">
        <v>916</v>
      </c>
      <c r="C20" s="2" t="s">
        <v>949</v>
      </c>
      <c r="D20" s="2" t="s">
        <v>904</v>
      </c>
      <c r="E20" s="1"/>
      <c r="F20" s="2">
        <v>1989</v>
      </c>
      <c r="G20" s="166">
        <v>43969.9</v>
      </c>
      <c r="H20" s="131" t="s">
        <v>903</v>
      </c>
      <c r="I20" s="131" t="s">
        <v>950</v>
      </c>
      <c r="J20" s="2" t="s">
        <v>926</v>
      </c>
      <c r="K20" s="1" t="s">
        <v>978</v>
      </c>
      <c r="L20" s="1" t="s">
        <v>979</v>
      </c>
      <c r="M20" s="1" t="s">
        <v>980</v>
      </c>
      <c r="N20" s="2" t="s">
        <v>957</v>
      </c>
      <c r="O20" s="2" t="s">
        <v>982</v>
      </c>
      <c r="P20" s="2" t="s">
        <v>982</v>
      </c>
      <c r="Q20" s="2" t="s">
        <v>957</v>
      </c>
      <c r="R20" s="132" t="s">
        <v>981</v>
      </c>
      <c r="S20" s="2" t="s">
        <v>957</v>
      </c>
      <c r="T20" s="2" t="s">
        <v>982</v>
      </c>
    </row>
    <row r="21" spans="1:20" s="137" customFormat="1" ht="70.5" customHeight="1">
      <c r="A21" s="136">
        <v>10</v>
      </c>
      <c r="B21" s="1" t="s">
        <v>917</v>
      </c>
      <c r="C21" s="2" t="s">
        <v>951</v>
      </c>
      <c r="D21" s="2" t="s">
        <v>904</v>
      </c>
      <c r="E21" s="1"/>
      <c r="F21" s="2">
        <v>1992</v>
      </c>
      <c r="G21" s="166">
        <v>87397.1</v>
      </c>
      <c r="H21" s="131" t="s">
        <v>903</v>
      </c>
      <c r="I21" s="131" t="s">
        <v>945</v>
      </c>
      <c r="J21" s="2" t="s">
        <v>926</v>
      </c>
      <c r="K21" s="1"/>
      <c r="L21" s="1"/>
      <c r="M21" s="1"/>
      <c r="N21" s="2" t="s">
        <v>957</v>
      </c>
      <c r="O21" s="2" t="s">
        <v>957</v>
      </c>
      <c r="P21" s="2" t="s">
        <v>957</v>
      </c>
      <c r="Q21" s="2" t="s">
        <v>982</v>
      </c>
      <c r="R21" s="2" t="s">
        <v>957</v>
      </c>
      <c r="S21" s="2" t="s">
        <v>957</v>
      </c>
      <c r="T21" s="2" t="s">
        <v>957</v>
      </c>
    </row>
    <row r="22" spans="1:20" s="137" customFormat="1" ht="70.5" customHeight="1">
      <c r="A22" s="136">
        <v>11</v>
      </c>
      <c r="B22" s="129" t="s">
        <v>918</v>
      </c>
      <c r="C22" s="2" t="s">
        <v>952</v>
      </c>
      <c r="D22" s="2" t="s">
        <v>904</v>
      </c>
      <c r="E22" s="1"/>
      <c r="F22" s="2">
        <v>1992</v>
      </c>
      <c r="G22" s="166">
        <v>21867.7</v>
      </c>
      <c r="H22" s="131" t="s">
        <v>903</v>
      </c>
      <c r="I22" s="131" t="s">
        <v>945</v>
      </c>
      <c r="J22" s="2" t="s">
        <v>926</v>
      </c>
      <c r="K22" s="1"/>
      <c r="L22" s="1"/>
      <c r="M22" s="1"/>
      <c r="N22" s="2" t="s">
        <v>957</v>
      </c>
      <c r="O22" s="2" t="s">
        <v>982</v>
      </c>
      <c r="P22" s="2" t="s">
        <v>957</v>
      </c>
      <c r="Q22" s="2" t="s">
        <v>957</v>
      </c>
      <c r="R22" s="2" t="s">
        <v>957</v>
      </c>
      <c r="S22" s="2" t="s">
        <v>957</v>
      </c>
      <c r="T22" s="2" t="s">
        <v>957</v>
      </c>
    </row>
    <row r="23" spans="1:20" s="137" customFormat="1" ht="70.5" customHeight="1">
      <c r="A23" s="136">
        <v>12</v>
      </c>
      <c r="B23" s="129" t="s">
        <v>919</v>
      </c>
      <c r="C23" s="2" t="s">
        <v>953</v>
      </c>
      <c r="D23" s="2" t="s">
        <v>904</v>
      </c>
      <c r="E23" s="1"/>
      <c r="F23" s="2">
        <v>1992</v>
      </c>
      <c r="G23" s="166">
        <v>44255.4</v>
      </c>
      <c r="H23" s="131" t="s">
        <v>903</v>
      </c>
      <c r="I23" s="131" t="s">
        <v>945</v>
      </c>
      <c r="J23" s="2" t="s">
        <v>926</v>
      </c>
      <c r="K23" s="1"/>
      <c r="L23" s="1"/>
      <c r="M23" s="1"/>
      <c r="N23" s="2" t="s">
        <v>957</v>
      </c>
      <c r="O23" s="2" t="s">
        <v>957</v>
      </c>
      <c r="P23" s="2" t="s">
        <v>957</v>
      </c>
      <c r="Q23" s="2" t="s">
        <v>957</v>
      </c>
      <c r="R23" s="2" t="s">
        <v>957</v>
      </c>
      <c r="S23" s="2" t="s">
        <v>957</v>
      </c>
      <c r="T23" s="2" t="s">
        <v>957</v>
      </c>
    </row>
    <row r="24" spans="1:20" s="137" customFormat="1" ht="70.5" customHeight="1">
      <c r="A24" s="136">
        <v>13</v>
      </c>
      <c r="B24" s="129" t="s">
        <v>920</v>
      </c>
      <c r="C24" s="2" t="s">
        <v>953</v>
      </c>
      <c r="D24" s="2" t="s">
        <v>904</v>
      </c>
      <c r="E24" s="1"/>
      <c r="F24" s="2">
        <v>1992</v>
      </c>
      <c r="G24" s="166">
        <v>145253.1</v>
      </c>
      <c r="H24" s="131" t="s">
        <v>903</v>
      </c>
      <c r="I24" s="131" t="s">
        <v>945</v>
      </c>
      <c r="J24" s="2" t="s">
        <v>926</v>
      </c>
      <c r="K24" s="1"/>
      <c r="L24" s="1"/>
      <c r="M24" s="1"/>
      <c r="N24" s="2" t="s">
        <v>957</v>
      </c>
      <c r="O24" s="2" t="s">
        <v>957</v>
      </c>
      <c r="P24" s="2" t="s">
        <v>957</v>
      </c>
      <c r="Q24" s="2" t="s">
        <v>957</v>
      </c>
      <c r="R24" s="2" t="s">
        <v>957</v>
      </c>
      <c r="S24" s="2" t="s">
        <v>957</v>
      </c>
      <c r="T24" s="2" t="s">
        <v>957</v>
      </c>
    </row>
    <row r="25" spans="1:20" s="137" customFormat="1" ht="70.5" customHeight="1">
      <c r="A25" s="136">
        <v>14</v>
      </c>
      <c r="B25" s="1" t="s">
        <v>922</v>
      </c>
      <c r="C25" s="2" t="s">
        <v>954</v>
      </c>
      <c r="D25" s="2" t="s">
        <v>904</v>
      </c>
      <c r="E25" s="1"/>
      <c r="F25" s="2">
        <v>2002</v>
      </c>
      <c r="G25" s="166">
        <v>16886.19</v>
      </c>
      <c r="H25" s="131" t="s">
        <v>903</v>
      </c>
      <c r="I25" s="131" t="s">
        <v>945</v>
      </c>
      <c r="J25" s="2" t="s">
        <v>926</v>
      </c>
      <c r="K25" s="1"/>
      <c r="L25" s="1"/>
      <c r="M25" s="1"/>
      <c r="N25" s="2" t="s">
        <v>957</v>
      </c>
      <c r="O25" s="2" t="s">
        <v>957</v>
      </c>
      <c r="P25" s="2" t="s">
        <v>957</v>
      </c>
      <c r="Q25" s="2" t="s">
        <v>982</v>
      </c>
      <c r="R25" s="2" t="s">
        <v>957</v>
      </c>
      <c r="S25" s="2" t="s">
        <v>957</v>
      </c>
      <c r="T25" s="2" t="s">
        <v>957</v>
      </c>
    </row>
    <row r="26" spans="1:20" s="137" customFormat="1" ht="70.5" customHeight="1">
      <c r="A26" s="136">
        <v>15</v>
      </c>
      <c r="B26" s="129" t="s">
        <v>923</v>
      </c>
      <c r="C26" s="2" t="s">
        <v>953</v>
      </c>
      <c r="D26" s="2" t="s">
        <v>904</v>
      </c>
      <c r="E26" s="1"/>
      <c r="F26" s="2">
        <v>2003</v>
      </c>
      <c r="G26" s="166">
        <v>11496.06</v>
      </c>
      <c r="H26" s="131" t="s">
        <v>903</v>
      </c>
      <c r="I26" s="131" t="s">
        <v>945</v>
      </c>
      <c r="J26" s="2" t="s">
        <v>926</v>
      </c>
      <c r="K26" s="1"/>
      <c r="L26" s="1"/>
      <c r="M26" s="1"/>
      <c r="N26" s="2" t="s">
        <v>957</v>
      </c>
      <c r="O26" s="2" t="s">
        <v>957</v>
      </c>
      <c r="P26" s="2" t="s">
        <v>957</v>
      </c>
      <c r="Q26" s="2" t="s">
        <v>957</v>
      </c>
      <c r="R26" s="2" t="s">
        <v>957</v>
      </c>
      <c r="S26" s="2" t="s">
        <v>957</v>
      </c>
      <c r="T26" s="2" t="s">
        <v>957</v>
      </c>
    </row>
    <row r="27" spans="1:20" s="7" customFormat="1" ht="12.75">
      <c r="A27" s="318" t="s">
        <v>813</v>
      </c>
      <c r="B27" s="318"/>
      <c r="C27" s="318"/>
      <c r="D27" s="46"/>
      <c r="E27" s="47"/>
      <c r="F27" s="2"/>
      <c r="G27" s="202">
        <f>SUM(G12:G26)</f>
        <v>1155721.5499999998</v>
      </c>
      <c r="H27" s="214"/>
      <c r="I27" s="30"/>
      <c r="J27" s="30"/>
      <c r="K27" s="30"/>
      <c r="L27" s="30"/>
      <c r="M27" s="30"/>
      <c r="N27" s="30"/>
      <c r="O27" s="30"/>
      <c r="P27" s="30"/>
      <c r="Q27" s="105"/>
      <c r="R27" s="105"/>
      <c r="S27" s="105"/>
      <c r="T27" s="105"/>
    </row>
    <row r="28" spans="1:20" ht="12.75" customHeight="1">
      <c r="A28" s="321" t="s">
        <v>414</v>
      </c>
      <c r="B28" s="321"/>
      <c r="C28" s="321"/>
      <c r="D28" s="321"/>
      <c r="E28" s="321"/>
      <c r="F28" s="321"/>
      <c r="G28" s="321"/>
      <c r="H28" s="196"/>
      <c r="I28" s="109"/>
      <c r="J28" s="109"/>
      <c r="K28" s="109"/>
      <c r="L28" s="109"/>
      <c r="M28" s="109"/>
      <c r="N28" s="109"/>
      <c r="O28" s="109"/>
      <c r="P28" s="109"/>
      <c r="Q28" s="110"/>
      <c r="R28" s="110"/>
      <c r="S28" s="110"/>
      <c r="T28" s="110"/>
    </row>
    <row r="29" spans="1:20" s="15" customFormat="1" ht="105" customHeight="1">
      <c r="A29" s="1">
        <v>1</v>
      </c>
      <c r="B29" s="132" t="s">
        <v>983</v>
      </c>
      <c r="C29" s="132" t="s">
        <v>984</v>
      </c>
      <c r="D29" s="132" t="s">
        <v>904</v>
      </c>
      <c r="E29" s="132" t="s">
        <v>905</v>
      </c>
      <c r="F29" s="132">
        <v>1996</v>
      </c>
      <c r="G29" s="203">
        <v>561438.67</v>
      </c>
      <c r="H29" s="215" t="s">
        <v>903</v>
      </c>
      <c r="I29" s="135" t="s">
        <v>990</v>
      </c>
      <c r="J29" s="133" t="s">
        <v>991</v>
      </c>
      <c r="K29" s="30"/>
      <c r="L29" s="30"/>
      <c r="M29" s="155" t="s">
        <v>987</v>
      </c>
      <c r="N29" s="195" t="s">
        <v>905</v>
      </c>
      <c r="O29" s="155" t="s">
        <v>996</v>
      </c>
      <c r="P29" s="155" t="s">
        <v>996</v>
      </c>
      <c r="Q29" s="155" t="s">
        <v>996</v>
      </c>
      <c r="R29" s="155" t="s">
        <v>996</v>
      </c>
      <c r="S29" s="155" t="s">
        <v>997</v>
      </c>
      <c r="T29" s="155" t="s">
        <v>996</v>
      </c>
    </row>
    <row r="30" spans="1:20" s="15" customFormat="1" ht="165.75">
      <c r="A30" s="1">
        <v>2</v>
      </c>
      <c r="B30" s="2" t="s">
        <v>998</v>
      </c>
      <c r="C30" s="2" t="s">
        <v>984</v>
      </c>
      <c r="D30" s="2" t="s">
        <v>904</v>
      </c>
      <c r="E30" s="2" t="s">
        <v>905</v>
      </c>
      <c r="F30" s="2">
        <v>1996</v>
      </c>
      <c r="G30" s="204">
        <v>6628527.94</v>
      </c>
      <c r="H30" s="215" t="s">
        <v>903</v>
      </c>
      <c r="I30" s="55" t="s">
        <v>992</v>
      </c>
      <c r="J30" s="1" t="s">
        <v>993</v>
      </c>
      <c r="K30" s="30"/>
      <c r="L30" s="30"/>
      <c r="M30" s="68" t="s">
        <v>988</v>
      </c>
      <c r="N30" s="68" t="s">
        <v>905</v>
      </c>
      <c r="O30" s="68" t="s">
        <v>996</v>
      </c>
      <c r="P30" s="68" t="s">
        <v>996</v>
      </c>
      <c r="Q30" s="68" t="s">
        <v>996</v>
      </c>
      <c r="R30" s="68" t="s">
        <v>996</v>
      </c>
      <c r="S30" s="68" t="s">
        <v>997</v>
      </c>
      <c r="T30" s="68" t="s">
        <v>996</v>
      </c>
    </row>
    <row r="31" spans="1:20" s="15" customFormat="1" ht="25.5">
      <c r="A31" s="1">
        <v>3</v>
      </c>
      <c r="B31" s="2" t="s">
        <v>985</v>
      </c>
      <c r="C31" s="2"/>
      <c r="D31" s="2"/>
      <c r="E31" s="2"/>
      <c r="F31" s="2">
        <v>1998</v>
      </c>
      <c r="G31" s="204">
        <v>275222.49</v>
      </c>
      <c r="H31" s="215" t="s">
        <v>903</v>
      </c>
      <c r="I31" s="55" t="s">
        <v>994</v>
      </c>
      <c r="J31" s="1" t="s">
        <v>991</v>
      </c>
      <c r="K31" s="30"/>
      <c r="L31" s="30"/>
      <c r="M31" s="68" t="s">
        <v>987</v>
      </c>
      <c r="N31" s="68" t="s">
        <v>989</v>
      </c>
      <c r="O31" s="68" t="s">
        <v>996</v>
      </c>
      <c r="P31" s="68" t="s">
        <v>996</v>
      </c>
      <c r="Q31" s="68" t="s">
        <v>996</v>
      </c>
      <c r="R31" s="68" t="s">
        <v>996</v>
      </c>
      <c r="S31" s="68" t="s">
        <v>997</v>
      </c>
      <c r="T31" s="68" t="s">
        <v>996</v>
      </c>
    </row>
    <row r="32" spans="1:20" s="15" customFormat="1" ht="25.5">
      <c r="A32" s="1">
        <v>4</v>
      </c>
      <c r="B32" s="2" t="s">
        <v>986</v>
      </c>
      <c r="C32" s="2"/>
      <c r="D32" s="2"/>
      <c r="E32" s="231"/>
      <c r="F32" s="2">
        <v>1998</v>
      </c>
      <c r="G32" s="204">
        <v>214325.21</v>
      </c>
      <c r="H32" s="215" t="s">
        <v>903</v>
      </c>
      <c r="I32" s="55" t="s">
        <v>994</v>
      </c>
      <c r="J32" s="1" t="s">
        <v>995</v>
      </c>
      <c r="K32" s="30"/>
      <c r="L32" s="30"/>
      <c r="M32" s="68" t="s">
        <v>987</v>
      </c>
      <c r="N32" s="68" t="s">
        <v>989</v>
      </c>
      <c r="O32" s="68" t="s">
        <v>996</v>
      </c>
      <c r="P32" s="68" t="s">
        <v>996</v>
      </c>
      <c r="Q32" s="68" t="s">
        <v>996</v>
      </c>
      <c r="R32" s="68" t="s">
        <v>996</v>
      </c>
      <c r="S32" s="68" t="s">
        <v>997</v>
      </c>
      <c r="T32" s="68" t="s">
        <v>996</v>
      </c>
    </row>
    <row r="33" spans="1:20" s="15" customFormat="1" ht="12.75">
      <c r="A33" s="1"/>
      <c r="B33" s="318" t="s">
        <v>813</v>
      </c>
      <c r="C33" s="318"/>
      <c r="D33" s="46"/>
      <c r="E33" s="44"/>
      <c r="F33" s="306"/>
      <c r="G33" s="202">
        <f>SUM(G29:G32)</f>
        <v>7679514.3100000005</v>
      </c>
      <c r="H33" s="21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 customHeight="1">
      <c r="A34" s="321" t="s">
        <v>311</v>
      </c>
      <c r="B34" s="321"/>
      <c r="C34" s="321"/>
      <c r="D34" s="321"/>
      <c r="E34" s="321"/>
      <c r="F34" s="321"/>
      <c r="G34" s="321"/>
      <c r="H34" s="196"/>
      <c r="I34" s="109"/>
      <c r="J34" s="109"/>
      <c r="K34" s="109"/>
      <c r="L34" s="109"/>
      <c r="M34" s="109"/>
      <c r="N34" s="109"/>
      <c r="O34" s="109"/>
      <c r="P34" s="109"/>
      <c r="Q34" s="110"/>
      <c r="R34" s="110"/>
      <c r="S34" s="110"/>
      <c r="T34" s="110"/>
    </row>
    <row r="35" spans="1:20" s="128" customFormat="1" ht="162" customHeight="1">
      <c r="A35" s="136">
        <v>1</v>
      </c>
      <c r="B35" s="133" t="s">
        <v>999</v>
      </c>
      <c r="C35" s="133"/>
      <c r="D35" s="132" t="s">
        <v>1000</v>
      </c>
      <c r="E35" s="133" t="s">
        <v>904</v>
      </c>
      <c r="F35" s="132" t="s">
        <v>155</v>
      </c>
      <c r="G35" s="193">
        <v>588931</v>
      </c>
      <c r="H35" s="197" t="s">
        <v>903</v>
      </c>
      <c r="I35" s="135" t="s">
        <v>1017</v>
      </c>
      <c r="J35" s="133" t="s">
        <v>156</v>
      </c>
      <c r="K35" s="133" t="s">
        <v>1023</v>
      </c>
      <c r="L35" s="133" t="s">
        <v>1024</v>
      </c>
      <c r="M35" s="133" t="s">
        <v>1025</v>
      </c>
      <c r="N35" s="133" t="s">
        <v>1026</v>
      </c>
      <c r="O35" s="133" t="s">
        <v>996</v>
      </c>
      <c r="P35" s="133" t="s">
        <v>996</v>
      </c>
      <c r="Q35" s="133" t="s">
        <v>1028</v>
      </c>
      <c r="R35" s="133" t="s">
        <v>1029</v>
      </c>
      <c r="S35" s="133" t="s">
        <v>1022</v>
      </c>
      <c r="T35" s="133" t="s">
        <v>1030</v>
      </c>
    </row>
    <row r="36" spans="1:20" s="128" customFormat="1" ht="12.75" customHeight="1">
      <c r="A36" s="136">
        <v>2</v>
      </c>
      <c r="B36" s="1" t="s">
        <v>1001</v>
      </c>
      <c r="C36" s="1"/>
      <c r="D36" s="2" t="s">
        <v>1000</v>
      </c>
      <c r="E36" s="1"/>
      <c r="F36" s="2">
        <v>1994</v>
      </c>
      <c r="G36" s="166">
        <v>75600</v>
      </c>
      <c r="H36" s="197" t="s">
        <v>903</v>
      </c>
      <c r="I36" s="55"/>
      <c r="J36" s="133" t="s">
        <v>156</v>
      </c>
      <c r="K36" s="1"/>
      <c r="L36" s="1"/>
      <c r="M36" s="1"/>
      <c r="N36" s="1" t="s">
        <v>1027</v>
      </c>
      <c r="O36" s="126"/>
      <c r="P36" s="126"/>
      <c r="Q36" s="127"/>
      <c r="R36" s="127"/>
      <c r="S36" s="127"/>
      <c r="T36" s="127"/>
    </row>
    <row r="37" spans="1:20" s="128" customFormat="1" ht="12.75" customHeight="1">
      <c r="A37" s="136">
        <v>3</v>
      </c>
      <c r="B37" s="1" t="s">
        <v>1002</v>
      </c>
      <c r="C37" s="1"/>
      <c r="D37" s="2" t="s">
        <v>1000</v>
      </c>
      <c r="E37" s="1"/>
      <c r="F37" s="2">
        <v>1992</v>
      </c>
      <c r="G37" s="166">
        <v>151060</v>
      </c>
      <c r="H37" s="197" t="s">
        <v>903</v>
      </c>
      <c r="I37" s="55" t="s">
        <v>1018</v>
      </c>
      <c r="J37" s="133" t="s">
        <v>156</v>
      </c>
      <c r="K37" s="1" t="s">
        <v>928</v>
      </c>
      <c r="L37" s="1" t="s">
        <v>929</v>
      </c>
      <c r="M37" s="1" t="s">
        <v>980</v>
      </c>
      <c r="N37" s="1" t="s">
        <v>997</v>
      </c>
      <c r="O37" s="1" t="s">
        <v>996</v>
      </c>
      <c r="P37" s="1" t="s">
        <v>996</v>
      </c>
      <c r="Q37" s="1" t="s">
        <v>1028</v>
      </c>
      <c r="R37" s="1" t="s">
        <v>1029</v>
      </c>
      <c r="S37" s="1" t="s">
        <v>997</v>
      </c>
      <c r="T37" s="1" t="s">
        <v>996</v>
      </c>
    </row>
    <row r="38" spans="1:20" s="128" customFormat="1" ht="12.75" customHeight="1">
      <c r="A38" s="136">
        <v>4</v>
      </c>
      <c r="B38" s="1" t="s">
        <v>1003</v>
      </c>
      <c r="C38" s="1"/>
      <c r="D38" s="2" t="s">
        <v>1000</v>
      </c>
      <c r="E38" s="1"/>
      <c r="F38" s="2">
        <v>1963</v>
      </c>
      <c r="G38" s="166">
        <v>31439</v>
      </c>
      <c r="H38" s="197" t="s">
        <v>903</v>
      </c>
      <c r="I38" s="55" t="s">
        <v>1019</v>
      </c>
      <c r="J38" s="133" t="s">
        <v>156</v>
      </c>
      <c r="K38" s="1" t="s">
        <v>1023</v>
      </c>
      <c r="L38" s="1" t="s">
        <v>930</v>
      </c>
      <c r="M38" s="1" t="s">
        <v>980</v>
      </c>
      <c r="N38" s="1" t="s">
        <v>997</v>
      </c>
      <c r="O38" s="1" t="s">
        <v>996</v>
      </c>
      <c r="P38" s="1" t="s">
        <v>996</v>
      </c>
      <c r="Q38" s="1" t="s">
        <v>996</v>
      </c>
      <c r="R38" s="1" t="s">
        <v>931</v>
      </c>
      <c r="S38" s="1" t="s">
        <v>997</v>
      </c>
      <c r="T38" s="1" t="s">
        <v>996</v>
      </c>
    </row>
    <row r="39" spans="1:20" s="128" customFormat="1" ht="12.75" customHeight="1">
      <c r="A39" s="136">
        <v>5</v>
      </c>
      <c r="B39" s="1" t="s">
        <v>1004</v>
      </c>
      <c r="C39" s="1"/>
      <c r="D39" s="2" t="s">
        <v>1000</v>
      </c>
      <c r="E39" s="1"/>
      <c r="F39" s="2">
        <v>1992</v>
      </c>
      <c r="G39" s="166">
        <v>19596</v>
      </c>
      <c r="H39" s="197" t="s">
        <v>903</v>
      </c>
      <c r="I39" s="55" t="s">
        <v>1020</v>
      </c>
      <c r="J39" s="133" t="s">
        <v>156</v>
      </c>
      <c r="K39" s="1" t="s">
        <v>1023</v>
      </c>
      <c r="L39" s="1" t="s">
        <v>932</v>
      </c>
      <c r="M39" s="1" t="s">
        <v>980</v>
      </c>
      <c r="N39" s="1" t="s">
        <v>997</v>
      </c>
      <c r="O39" s="1" t="s">
        <v>996</v>
      </c>
      <c r="P39" s="1" t="s">
        <v>996</v>
      </c>
      <c r="Q39" s="1" t="s">
        <v>997</v>
      </c>
      <c r="R39" s="1" t="s">
        <v>996</v>
      </c>
      <c r="S39" s="1" t="s">
        <v>997</v>
      </c>
      <c r="T39" s="1" t="s">
        <v>997</v>
      </c>
    </row>
    <row r="40" spans="1:20" s="128" customFormat="1" ht="12.75" customHeight="1">
      <c r="A40" s="136">
        <v>6</v>
      </c>
      <c r="B40" s="1" t="s">
        <v>1005</v>
      </c>
      <c r="C40" s="1"/>
      <c r="D40" s="2" t="s">
        <v>1000</v>
      </c>
      <c r="E40" s="1"/>
      <c r="F40" s="2">
        <v>1994</v>
      </c>
      <c r="G40" s="166">
        <v>64200</v>
      </c>
      <c r="H40" s="197" t="s">
        <v>903</v>
      </c>
      <c r="I40" s="55" t="s">
        <v>1021</v>
      </c>
      <c r="J40" s="133" t="s">
        <v>156</v>
      </c>
      <c r="K40" s="1" t="s">
        <v>933</v>
      </c>
      <c r="L40" s="1"/>
      <c r="M40" s="1"/>
      <c r="N40" s="1"/>
      <c r="O40" s="1"/>
      <c r="P40" s="1"/>
      <c r="Q40" s="1"/>
      <c r="R40" s="1"/>
      <c r="S40" s="1"/>
      <c r="T40" s="1"/>
    </row>
    <row r="41" spans="1:20" s="128" customFormat="1" ht="12.75" customHeight="1">
      <c r="A41" s="136">
        <v>7</v>
      </c>
      <c r="B41" s="1" t="s">
        <v>1006</v>
      </c>
      <c r="C41" s="1"/>
      <c r="D41" s="2" t="s">
        <v>1000</v>
      </c>
      <c r="E41" s="1"/>
      <c r="F41" s="2">
        <v>1992</v>
      </c>
      <c r="G41" s="166">
        <v>25885</v>
      </c>
      <c r="H41" s="197" t="s">
        <v>903</v>
      </c>
      <c r="I41" s="55" t="s">
        <v>1022</v>
      </c>
      <c r="J41" s="133" t="s">
        <v>156</v>
      </c>
      <c r="K41" s="1" t="s">
        <v>1023</v>
      </c>
      <c r="L41" s="1" t="s">
        <v>341</v>
      </c>
      <c r="M41" s="1" t="s">
        <v>934</v>
      </c>
      <c r="N41" s="1" t="s">
        <v>997</v>
      </c>
      <c r="O41" s="1" t="s">
        <v>996</v>
      </c>
      <c r="P41" s="1" t="s">
        <v>996</v>
      </c>
      <c r="Q41" s="1" t="s">
        <v>997</v>
      </c>
      <c r="R41" s="1" t="s">
        <v>1028</v>
      </c>
      <c r="S41" s="1" t="s">
        <v>997</v>
      </c>
      <c r="T41" s="1" t="s">
        <v>996</v>
      </c>
    </row>
    <row r="42" spans="1:20" s="128" customFormat="1" ht="12.75" customHeight="1">
      <c r="A42" s="136">
        <v>8</v>
      </c>
      <c r="B42" s="1" t="s">
        <v>1007</v>
      </c>
      <c r="C42" s="1"/>
      <c r="D42" s="2" t="s">
        <v>1000</v>
      </c>
      <c r="E42" s="1"/>
      <c r="F42" s="2">
        <v>1981</v>
      </c>
      <c r="G42" s="166">
        <v>5897</v>
      </c>
      <c r="H42" s="197" t="s">
        <v>903</v>
      </c>
      <c r="I42" s="55" t="s">
        <v>1022</v>
      </c>
      <c r="J42" s="133" t="s">
        <v>156</v>
      </c>
      <c r="K42" s="1" t="s">
        <v>935</v>
      </c>
      <c r="L42" s="1" t="s">
        <v>997</v>
      </c>
      <c r="M42" s="1" t="s">
        <v>936</v>
      </c>
      <c r="N42" s="1" t="s">
        <v>997</v>
      </c>
      <c r="O42" s="1" t="s">
        <v>996</v>
      </c>
      <c r="P42" s="1" t="s">
        <v>996</v>
      </c>
      <c r="Q42" s="1" t="s">
        <v>997</v>
      </c>
      <c r="R42" s="1" t="s">
        <v>997</v>
      </c>
      <c r="S42" s="1" t="s">
        <v>997</v>
      </c>
      <c r="T42" s="1" t="s">
        <v>997</v>
      </c>
    </row>
    <row r="43" spans="1:20" s="128" customFormat="1" ht="12.75" customHeight="1">
      <c r="A43" s="136">
        <v>9</v>
      </c>
      <c r="B43" s="1" t="s">
        <v>1008</v>
      </c>
      <c r="C43" s="1"/>
      <c r="D43" s="2" t="s">
        <v>1000</v>
      </c>
      <c r="E43" s="1"/>
      <c r="F43" s="2"/>
      <c r="G43" s="166">
        <v>505</v>
      </c>
      <c r="H43" s="197" t="s">
        <v>903</v>
      </c>
      <c r="I43" s="55" t="s">
        <v>1022</v>
      </c>
      <c r="J43" s="133" t="s">
        <v>156</v>
      </c>
      <c r="K43" s="126"/>
      <c r="L43" s="126"/>
      <c r="M43" s="126"/>
      <c r="N43" s="126"/>
      <c r="O43" s="126"/>
      <c r="P43" s="126"/>
      <c r="Q43" s="127"/>
      <c r="R43" s="127"/>
      <c r="S43" s="127"/>
      <c r="T43" s="127"/>
    </row>
    <row r="44" spans="1:20" s="128" customFormat="1" ht="12.75" customHeight="1">
      <c r="A44" s="136">
        <v>10</v>
      </c>
      <c r="B44" s="1" t="s">
        <v>1009</v>
      </c>
      <c r="C44" s="1"/>
      <c r="D44" s="2" t="s">
        <v>905</v>
      </c>
      <c r="E44" s="1"/>
      <c r="F44" s="2">
        <v>1981</v>
      </c>
      <c r="G44" s="166">
        <v>24713</v>
      </c>
      <c r="H44" s="197" t="s">
        <v>903</v>
      </c>
      <c r="I44" s="55" t="s">
        <v>1022</v>
      </c>
      <c r="J44" s="133" t="s">
        <v>156</v>
      </c>
      <c r="K44" s="126"/>
      <c r="L44" s="126"/>
      <c r="M44" s="126"/>
      <c r="N44" s="126"/>
      <c r="O44" s="126"/>
      <c r="P44" s="126"/>
      <c r="Q44" s="127"/>
      <c r="R44" s="127"/>
      <c r="S44" s="127"/>
      <c r="T44" s="127"/>
    </row>
    <row r="45" spans="1:20" s="128" customFormat="1" ht="12.75" customHeight="1">
      <c r="A45" s="136">
        <v>11</v>
      </c>
      <c r="B45" s="1" t="s">
        <v>1010</v>
      </c>
      <c r="C45" s="1"/>
      <c r="D45" s="2" t="s">
        <v>905</v>
      </c>
      <c r="E45" s="1"/>
      <c r="F45" s="2"/>
      <c r="G45" s="166">
        <v>2989</v>
      </c>
      <c r="H45" s="197" t="s">
        <v>903</v>
      </c>
      <c r="I45" s="55" t="s">
        <v>1022</v>
      </c>
      <c r="J45" s="133" t="s">
        <v>156</v>
      </c>
      <c r="K45" s="126"/>
      <c r="L45" s="126"/>
      <c r="M45" s="126"/>
      <c r="N45" s="126"/>
      <c r="O45" s="126"/>
      <c r="P45" s="126"/>
      <c r="Q45" s="127"/>
      <c r="R45" s="127"/>
      <c r="S45" s="127"/>
      <c r="T45" s="127"/>
    </row>
    <row r="46" spans="1:20" s="128" customFormat="1" ht="12.75" customHeight="1">
      <c r="A46" s="136">
        <v>12</v>
      </c>
      <c r="B46" s="1" t="s">
        <v>1011</v>
      </c>
      <c r="C46" s="1"/>
      <c r="D46" s="2" t="s">
        <v>1000</v>
      </c>
      <c r="E46" s="1"/>
      <c r="F46" s="2"/>
      <c r="G46" s="166">
        <v>5520</v>
      </c>
      <c r="H46" s="197" t="s">
        <v>903</v>
      </c>
      <c r="I46" s="55" t="s">
        <v>1022</v>
      </c>
      <c r="J46" s="133" t="s">
        <v>156</v>
      </c>
      <c r="K46" s="126"/>
      <c r="L46" s="126"/>
      <c r="M46" s="126"/>
      <c r="N46" s="126"/>
      <c r="O46" s="126"/>
      <c r="P46" s="126"/>
      <c r="Q46" s="127"/>
      <c r="R46" s="127"/>
      <c r="S46" s="127"/>
      <c r="T46" s="127"/>
    </row>
    <row r="47" spans="1:20" s="128" customFormat="1" ht="12.75" customHeight="1">
      <c r="A47" s="136">
        <v>13</v>
      </c>
      <c r="B47" s="1" t="s">
        <v>1012</v>
      </c>
      <c r="C47" s="1"/>
      <c r="D47" s="2" t="s">
        <v>1000</v>
      </c>
      <c r="E47" s="1"/>
      <c r="F47" s="2">
        <v>1981</v>
      </c>
      <c r="G47" s="166">
        <v>15150</v>
      </c>
      <c r="H47" s="197" t="s">
        <v>903</v>
      </c>
      <c r="I47" s="55" t="s">
        <v>1022</v>
      </c>
      <c r="J47" s="133" t="s">
        <v>156</v>
      </c>
      <c r="K47" s="126"/>
      <c r="L47" s="126"/>
      <c r="M47" s="126"/>
      <c r="N47" s="126"/>
      <c r="O47" s="126"/>
      <c r="P47" s="126"/>
      <c r="Q47" s="127"/>
      <c r="R47" s="127"/>
      <c r="S47" s="127"/>
      <c r="T47" s="127"/>
    </row>
    <row r="48" spans="1:20" s="128" customFormat="1" ht="12.75" customHeight="1">
      <c r="A48" s="136">
        <v>14</v>
      </c>
      <c r="B48" s="1" t="s">
        <v>1013</v>
      </c>
      <c r="C48" s="1"/>
      <c r="D48" s="2" t="s">
        <v>1000</v>
      </c>
      <c r="E48" s="1"/>
      <c r="F48" s="2">
        <v>1981</v>
      </c>
      <c r="G48" s="166">
        <v>8173</v>
      </c>
      <c r="H48" s="197" t="s">
        <v>903</v>
      </c>
      <c r="I48" s="55" t="s">
        <v>1022</v>
      </c>
      <c r="J48" s="133" t="s">
        <v>156</v>
      </c>
      <c r="K48" s="126"/>
      <c r="L48" s="126"/>
      <c r="M48" s="126"/>
      <c r="N48" s="126"/>
      <c r="O48" s="126"/>
      <c r="P48" s="126"/>
      <c r="Q48" s="127"/>
      <c r="R48" s="127"/>
      <c r="S48" s="127"/>
      <c r="T48" s="127"/>
    </row>
    <row r="49" spans="1:20" s="128" customFormat="1" ht="12.75" customHeight="1">
      <c r="A49" s="136">
        <v>15</v>
      </c>
      <c r="B49" s="1" t="s">
        <v>1014</v>
      </c>
      <c r="C49" s="1"/>
      <c r="D49" s="2" t="s">
        <v>1000</v>
      </c>
      <c r="E49" s="1"/>
      <c r="F49" s="2" t="s">
        <v>1015</v>
      </c>
      <c r="G49" s="166">
        <v>142726</v>
      </c>
      <c r="H49" s="197" t="s">
        <v>903</v>
      </c>
      <c r="I49" s="55" t="s">
        <v>1022</v>
      </c>
      <c r="J49" s="133" t="s">
        <v>156</v>
      </c>
      <c r="K49" s="126"/>
      <c r="L49" s="126"/>
      <c r="M49" s="126"/>
      <c r="N49" s="126"/>
      <c r="O49" s="126"/>
      <c r="P49" s="126"/>
      <c r="Q49" s="127"/>
      <c r="R49" s="127"/>
      <c r="S49" s="127"/>
      <c r="T49" s="127"/>
    </row>
    <row r="50" spans="1:20" s="128" customFormat="1" ht="12.75" customHeight="1">
      <c r="A50" s="136">
        <v>16</v>
      </c>
      <c r="B50" s="1" t="s">
        <v>1016</v>
      </c>
      <c r="C50" s="1"/>
      <c r="D50" s="2" t="s">
        <v>1000</v>
      </c>
      <c r="E50" s="1"/>
      <c r="F50" s="2">
        <v>1992</v>
      </c>
      <c r="G50" s="166">
        <v>45331</v>
      </c>
      <c r="H50" s="197" t="s">
        <v>903</v>
      </c>
      <c r="I50" s="55" t="s">
        <v>1022</v>
      </c>
      <c r="J50" s="133" t="s">
        <v>156</v>
      </c>
      <c r="K50" s="126"/>
      <c r="L50" s="126"/>
      <c r="M50" s="126"/>
      <c r="N50" s="126"/>
      <c r="O50" s="126"/>
      <c r="P50" s="126"/>
      <c r="Q50" s="127"/>
      <c r="R50" s="127"/>
      <c r="S50" s="127"/>
      <c r="T50" s="127"/>
    </row>
    <row r="51" spans="1:20" s="7" customFormat="1" ht="14.25" customHeight="1">
      <c r="A51" s="318" t="s">
        <v>839</v>
      </c>
      <c r="B51" s="318"/>
      <c r="C51" s="318"/>
      <c r="D51" s="46"/>
      <c r="E51" s="47"/>
      <c r="F51" s="2"/>
      <c r="G51" s="202">
        <f>SUM(G35:G50)</f>
        <v>1207715</v>
      </c>
      <c r="H51" s="214"/>
      <c r="I51" s="30"/>
      <c r="J51" s="30"/>
      <c r="K51" s="30"/>
      <c r="L51" s="30"/>
      <c r="M51" s="30"/>
      <c r="N51" s="30"/>
      <c r="O51" s="30"/>
      <c r="P51" s="30"/>
      <c r="Q51" s="105"/>
      <c r="R51" s="105"/>
      <c r="S51" s="105"/>
      <c r="T51" s="105"/>
    </row>
    <row r="52" spans="1:20" s="7" customFormat="1" ht="15" customHeight="1">
      <c r="A52" s="329" t="s">
        <v>315</v>
      </c>
      <c r="B52" s="329"/>
      <c r="C52" s="329"/>
      <c r="D52" s="329"/>
      <c r="E52" s="329"/>
      <c r="F52" s="329"/>
      <c r="G52" s="329"/>
      <c r="H52" s="196"/>
      <c r="I52" s="109"/>
      <c r="J52" s="109"/>
      <c r="K52" s="109"/>
      <c r="L52" s="109"/>
      <c r="M52" s="109"/>
      <c r="N52" s="109"/>
      <c r="O52" s="109"/>
      <c r="P52" s="109"/>
      <c r="Q52" s="110"/>
      <c r="R52" s="110"/>
      <c r="S52" s="110"/>
      <c r="T52" s="110"/>
    </row>
    <row r="53" spans="1:20" s="128" customFormat="1" ht="160.5" customHeight="1">
      <c r="A53" s="136">
        <v>1</v>
      </c>
      <c r="B53" s="133" t="s">
        <v>1031</v>
      </c>
      <c r="C53" s="133" t="s">
        <v>1032</v>
      </c>
      <c r="D53" s="132" t="s">
        <v>904</v>
      </c>
      <c r="E53" s="132" t="s">
        <v>905</v>
      </c>
      <c r="F53" s="132">
        <v>1997</v>
      </c>
      <c r="G53" s="193">
        <v>1047126.59</v>
      </c>
      <c r="H53" s="197" t="s">
        <v>903</v>
      </c>
      <c r="I53" s="135" t="s">
        <v>1049</v>
      </c>
      <c r="J53" s="133" t="s">
        <v>1050</v>
      </c>
      <c r="K53" s="133" t="s">
        <v>1054</v>
      </c>
      <c r="L53" s="133" t="s">
        <v>1055</v>
      </c>
      <c r="M53" s="133" t="s">
        <v>1056</v>
      </c>
      <c r="N53" s="132" t="s">
        <v>905</v>
      </c>
      <c r="O53" s="133" t="s">
        <v>1029</v>
      </c>
      <c r="P53" s="133" t="s">
        <v>1029</v>
      </c>
      <c r="Q53" s="133" t="s">
        <v>1029</v>
      </c>
      <c r="R53" s="133" t="s">
        <v>1029</v>
      </c>
      <c r="S53" s="133" t="s">
        <v>997</v>
      </c>
      <c r="T53" s="133" t="s">
        <v>1029</v>
      </c>
    </row>
    <row r="54" spans="1:20" s="128" customFormat="1" ht="160.5" customHeight="1">
      <c r="A54" s="136">
        <v>2</v>
      </c>
      <c r="B54" s="1" t="s">
        <v>999</v>
      </c>
      <c r="C54" s="1" t="s">
        <v>1033</v>
      </c>
      <c r="D54" s="2" t="s">
        <v>904</v>
      </c>
      <c r="E54" s="2" t="s">
        <v>905</v>
      </c>
      <c r="F54" s="2">
        <v>1998</v>
      </c>
      <c r="G54" s="166">
        <v>4146961.58</v>
      </c>
      <c r="H54" s="197" t="s">
        <v>903</v>
      </c>
      <c r="I54" s="55" t="s">
        <v>1051</v>
      </c>
      <c r="J54" s="133" t="s">
        <v>1050</v>
      </c>
      <c r="K54" s="133" t="s">
        <v>1054</v>
      </c>
      <c r="L54" s="133" t="s">
        <v>1055</v>
      </c>
      <c r="M54" s="133" t="s">
        <v>1056</v>
      </c>
      <c r="N54" s="132" t="s">
        <v>905</v>
      </c>
      <c r="O54" s="133" t="s">
        <v>1029</v>
      </c>
      <c r="P54" s="1" t="s">
        <v>1029</v>
      </c>
      <c r="Q54" s="1" t="s">
        <v>1029</v>
      </c>
      <c r="R54" s="1" t="s">
        <v>1029</v>
      </c>
      <c r="S54" s="1" t="s">
        <v>997</v>
      </c>
      <c r="T54" s="1" t="s">
        <v>1029</v>
      </c>
    </row>
    <row r="55" spans="1:20" s="128" customFormat="1" ht="160.5" customHeight="1">
      <c r="A55" s="136">
        <v>3</v>
      </c>
      <c r="B55" s="1" t="s">
        <v>1034</v>
      </c>
      <c r="C55" s="1" t="s">
        <v>1035</v>
      </c>
      <c r="D55" s="2" t="s">
        <v>904</v>
      </c>
      <c r="E55" s="2" t="s">
        <v>905</v>
      </c>
      <c r="F55" s="2">
        <v>1998</v>
      </c>
      <c r="G55" s="166">
        <v>253679.26</v>
      </c>
      <c r="H55" s="197" t="s">
        <v>903</v>
      </c>
      <c r="I55" s="55" t="s">
        <v>1052</v>
      </c>
      <c r="J55" s="133" t="s">
        <v>1050</v>
      </c>
      <c r="K55" s="133" t="s">
        <v>1054</v>
      </c>
      <c r="L55" s="133" t="s">
        <v>1055</v>
      </c>
      <c r="M55" s="133" t="s">
        <v>1056</v>
      </c>
      <c r="N55" s="132" t="s">
        <v>905</v>
      </c>
      <c r="O55" s="133" t="s">
        <v>1029</v>
      </c>
      <c r="P55" s="1" t="s">
        <v>1029</v>
      </c>
      <c r="Q55" s="1" t="s">
        <v>1029</v>
      </c>
      <c r="R55" s="1" t="s">
        <v>1029</v>
      </c>
      <c r="S55" s="1" t="s">
        <v>997</v>
      </c>
      <c r="T55" s="1" t="s">
        <v>1029</v>
      </c>
    </row>
    <row r="56" spans="1:20" s="128" customFormat="1" ht="160.5" customHeight="1">
      <c r="A56" s="136">
        <v>4</v>
      </c>
      <c r="B56" s="1" t="s">
        <v>1036</v>
      </c>
      <c r="C56" s="1" t="s">
        <v>1035</v>
      </c>
      <c r="D56" s="2" t="s">
        <v>904</v>
      </c>
      <c r="E56" s="2" t="s">
        <v>905</v>
      </c>
      <c r="F56" s="2">
        <v>1999</v>
      </c>
      <c r="G56" s="166">
        <v>34939.91</v>
      </c>
      <c r="H56" s="197" t="s">
        <v>903</v>
      </c>
      <c r="I56" s="55" t="s">
        <v>1053</v>
      </c>
      <c r="J56" s="133" t="s">
        <v>1050</v>
      </c>
      <c r="K56" s="133" t="s">
        <v>1054</v>
      </c>
      <c r="L56" s="133" t="s">
        <v>1057</v>
      </c>
      <c r="M56" s="133" t="s">
        <v>1056</v>
      </c>
      <c r="N56" s="132" t="s">
        <v>905</v>
      </c>
      <c r="O56" s="133" t="s">
        <v>1029</v>
      </c>
      <c r="P56" s="1" t="s">
        <v>1029</v>
      </c>
      <c r="Q56" s="1" t="s">
        <v>1029</v>
      </c>
      <c r="R56" s="1" t="s">
        <v>1029</v>
      </c>
      <c r="S56" s="1" t="s">
        <v>997</v>
      </c>
      <c r="T56" s="1" t="s">
        <v>1029</v>
      </c>
    </row>
    <row r="57" spans="1:20" s="128" customFormat="1" ht="24.75" customHeight="1">
      <c r="A57" s="136">
        <v>5</v>
      </c>
      <c r="B57" s="1" t="s">
        <v>1037</v>
      </c>
      <c r="C57" s="1" t="s">
        <v>1038</v>
      </c>
      <c r="D57" s="2" t="s">
        <v>904</v>
      </c>
      <c r="E57" s="2" t="s">
        <v>905</v>
      </c>
      <c r="F57" s="2">
        <v>1998</v>
      </c>
      <c r="G57" s="166">
        <v>342919.76</v>
      </c>
      <c r="H57" s="197" t="s">
        <v>903</v>
      </c>
      <c r="I57" s="55"/>
      <c r="J57" s="133" t="s">
        <v>1050</v>
      </c>
      <c r="K57" s="126"/>
      <c r="L57" s="126"/>
      <c r="M57" s="126"/>
      <c r="N57" s="126"/>
      <c r="O57" s="126"/>
      <c r="P57" s="126"/>
      <c r="Q57" s="127"/>
      <c r="R57" s="127"/>
      <c r="S57" s="127"/>
      <c r="T57" s="127"/>
    </row>
    <row r="58" spans="1:20" s="128" customFormat="1" ht="24.75" customHeight="1">
      <c r="A58" s="136">
        <v>6</v>
      </c>
      <c r="B58" s="1" t="s">
        <v>920</v>
      </c>
      <c r="C58" s="1" t="s">
        <v>1039</v>
      </c>
      <c r="D58" s="2" t="s">
        <v>904</v>
      </c>
      <c r="E58" s="2" t="s">
        <v>905</v>
      </c>
      <c r="F58" s="2">
        <v>1998</v>
      </c>
      <c r="G58" s="166">
        <v>176356.2</v>
      </c>
      <c r="H58" s="197" t="s">
        <v>903</v>
      </c>
      <c r="I58" s="55"/>
      <c r="J58" s="133" t="s">
        <v>1050</v>
      </c>
      <c r="K58" s="126"/>
      <c r="L58" s="126"/>
      <c r="M58" s="126"/>
      <c r="N58" s="126"/>
      <c r="O58" s="126"/>
      <c r="P58" s="126"/>
      <c r="Q58" s="127"/>
      <c r="R58" s="127"/>
      <c r="S58" s="127"/>
      <c r="T58" s="127"/>
    </row>
    <row r="59" spans="1:20" s="128" customFormat="1" ht="24.75" customHeight="1">
      <c r="A59" s="136">
        <v>7</v>
      </c>
      <c r="B59" s="1" t="s">
        <v>1040</v>
      </c>
      <c r="C59" s="1" t="s">
        <v>1041</v>
      </c>
      <c r="D59" s="2" t="s">
        <v>904</v>
      </c>
      <c r="E59" s="2" t="s">
        <v>905</v>
      </c>
      <c r="F59" s="2">
        <v>1998</v>
      </c>
      <c r="G59" s="166">
        <v>78725.6</v>
      </c>
      <c r="H59" s="197" t="s">
        <v>903</v>
      </c>
      <c r="I59" s="55"/>
      <c r="J59" s="133" t="s">
        <v>1050</v>
      </c>
      <c r="K59" s="126"/>
      <c r="L59" s="126"/>
      <c r="M59" s="126"/>
      <c r="N59" s="126"/>
      <c r="O59" s="126"/>
      <c r="P59" s="126"/>
      <c r="Q59" s="127"/>
      <c r="R59" s="127"/>
      <c r="S59" s="127"/>
      <c r="T59" s="127"/>
    </row>
    <row r="60" spans="1:20" s="128" customFormat="1" ht="24.75" customHeight="1">
      <c r="A60" s="136">
        <v>8</v>
      </c>
      <c r="B60" s="1" t="s">
        <v>1042</v>
      </c>
      <c r="C60" s="1" t="s">
        <v>1041</v>
      </c>
      <c r="D60" s="2" t="s">
        <v>904</v>
      </c>
      <c r="E60" s="2" t="s">
        <v>905</v>
      </c>
      <c r="F60" s="2">
        <v>1998</v>
      </c>
      <c r="G60" s="166">
        <v>16998.37</v>
      </c>
      <c r="H60" s="197" t="s">
        <v>903</v>
      </c>
      <c r="I60" s="55"/>
      <c r="J60" s="133" t="s">
        <v>1050</v>
      </c>
      <c r="K60" s="126"/>
      <c r="L60" s="126"/>
      <c r="M60" s="126"/>
      <c r="N60" s="126"/>
      <c r="O60" s="126"/>
      <c r="P60" s="126"/>
      <c r="Q60" s="127"/>
      <c r="R60" s="127"/>
      <c r="S60" s="127"/>
      <c r="T60" s="127"/>
    </row>
    <row r="61" spans="1:20" s="7" customFormat="1" ht="18" customHeight="1">
      <c r="A61" s="318" t="s">
        <v>839</v>
      </c>
      <c r="B61" s="318"/>
      <c r="C61" s="318"/>
      <c r="D61" s="46"/>
      <c r="E61" s="47"/>
      <c r="F61" s="2"/>
      <c r="G61" s="202">
        <f>SUM(G53:G60)</f>
        <v>6097707.27</v>
      </c>
      <c r="H61" s="214"/>
      <c r="I61" s="30"/>
      <c r="J61" s="30"/>
      <c r="K61" s="30"/>
      <c r="L61" s="30"/>
      <c r="M61" s="30"/>
      <c r="N61" s="30"/>
      <c r="O61" s="30"/>
      <c r="P61" s="30"/>
      <c r="Q61" s="105"/>
      <c r="R61" s="105"/>
      <c r="S61" s="105"/>
      <c r="T61" s="105"/>
    </row>
    <row r="62" spans="1:20" s="7" customFormat="1" ht="14.25" customHeight="1">
      <c r="A62" s="335" t="s">
        <v>38</v>
      </c>
      <c r="B62" s="335"/>
      <c r="C62" s="335"/>
      <c r="D62" s="335"/>
      <c r="E62" s="335"/>
      <c r="F62" s="335"/>
      <c r="G62" s="335"/>
      <c r="H62" s="198"/>
      <c r="I62" s="109"/>
      <c r="J62" s="109"/>
      <c r="K62" s="109"/>
      <c r="L62" s="109"/>
      <c r="M62" s="109"/>
      <c r="N62" s="109"/>
      <c r="O62" s="109"/>
      <c r="P62" s="109"/>
      <c r="Q62" s="110"/>
      <c r="R62" s="110"/>
      <c r="S62" s="110"/>
      <c r="T62" s="110"/>
    </row>
    <row r="63" spans="1:20" s="48" customFormat="1" ht="153">
      <c r="A63" s="69">
        <v>1</v>
      </c>
      <c r="B63" s="133" t="s">
        <v>1058</v>
      </c>
      <c r="C63" s="133" t="s">
        <v>1059</v>
      </c>
      <c r="D63" s="132" t="s">
        <v>904</v>
      </c>
      <c r="E63" s="132" t="s">
        <v>1026</v>
      </c>
      <c r="F63" s="132" t="s">
        <v>1060</v>
      </c>
      <c r="G63" s="193">
        <v>536729.47</v>
      </c>
      <c r="H63" s="131" t="s">
        <v>903</v>
      </c>
      <c r="I63" s="135" t="s">
        <v>1065</v>
      </c>
      <c r="J63" s="133" t="s">
        <v>1066</v>
      </c>
      <c r="K63" s="133" t="s">
        <v>1068</v>
      </c>
      <c r="L63" s="133" t="s">
        <v>1069</v>
      </c>
      <c r="M63" s="133" t="s">
        <v>1070</v>
      </c>
      <c r="N63" s="133" t="s">
        <v>1026</v>
      </c>
      <c r="O63" s="133" t="s">
        <v>1071</v>
      </c>
      <c r="P63" s="133" t="s">
        <v>1072</v>
      </c>
      <c r="Q63" s="133" t="s">
        <v>1072</v>
      </c>
      <c r="R63" s="133" t="s">
        <v>1072</v>
      </c>
      <c r="S63" s="133" t="s">
        <v>997</v>
      </c>
      <c r="T63" s="133" t="s">
        <v>1072</v>
      </c>
    </row>
    <row r="64" spans="1:20" s="48" customFormat="1" ht="63.75">
      <c r="A64" s="69">
        <v>2</v>
      </c>
      <c r="B64" s="1" t="s">
        <v>1061</v>
      </c>
      <c r="C64" s="1" t="s">
        <v>1062</v>
      </c>
      <c r="D64" s="2" t="s">
        <v>904</v>
      </c>
      <c r="E64" s="2" t="s">
        <v>1026</v>
      </c>
      <c r="F64" s="2" t="s">
        <v>1063</v>
      </c>
      <c r="G64" s="166">
        <v>12574.85</v>
      </c>
      <c r="H64" s="131" t="s">
        <v>903</v>
      </c>
      <c r="I64" s="55" t="s">
        <v>1067</v>
      </c>
      <c r="J64" s="133" t="s">
        <v>1066</v>
      </c>
      <c r="K64" s="1" t="s">
        <v>1073</v>
      </c>
      <c r="L64" s="1"/>
      <c r="M64" s="133" t="s">
        <v>1070</v>
      </c>
      <c r="N64" s="1" t="s">
        <v>997</v>
      </c>
      <c r="O64" s="1" t="s">
        <v>1071</v>
      </c>
      <c r="P64" s="1" t="s">
        <v>1072</v>
      </c>
      <c r="Q64" s="1" t="s">
        <v>997</v>
      </c>
      <c r="R64" s="1" t="s">
        <v>1072</v>
      </c>
      <c r="S64" s="1" t="s">
        <v>997</v>
      </c>
      <c r="T64" s="1" t="s">
        <v>1072</v>
      </c>
    </row>
    <row r="65" spans="1:20" s="15" customFormat="1" ht="12.75">
      <c r="A65" s="333" t="s">
        <v>839</v>
      </c>
      <c r="B65" s="333"/>
      <c r="C65" s="333"/>
      <c r="D65" s="49"/>
      <c r="E65" s="60"/>
      <c r="F65" s="307"/>
      <c r="G65" s="202">
        <f>SUM(G63:G64)</f>
        <v>549304.32</v>
      </c>
      <c r="H65" s="214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</row>
    <row r="66" spans="1:20" s="15" customFormat="1" ht="15.75" customHeight="1">
      <c r="A66" s="321" t="s">
        <v>141</v>
      </c>
      <c r="B66" s="321"/>
      <c r="C66" s="321"/>
      <c r="D66" s="321"/>
      <c r="E66" s="321"/>
      <c r="F66" s="321"/>
      <c r="G66" s="321"/>
      <c r="H66" s="196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</row>
    <row r="67" spans="1:20" s="137" customFormat="1" ht="12.75" customHeight="1">
      <c r="A67" s="136">
        <v>1</v>
      </c>
      <c r="B67" s="133" t="s">
        <v>1076</v>
      </c>
      <c r="C67" s="133" t="s">
        <v>1077</v>
      </c>
      <c r="D67" s="132" t="s">
        <v>1000</v>
      </c>
      <c r="E67" s="133"/>
      <c r="F67" s="132">
        <v>1926</v>
      </c>
      <c r="G67" s="193">
        <v>539135</v>
      </c>
      <c r="H67" s="197" t="s">
        <v>903</v>
      </c>
      <c r="I67" s="135" t="s">
        <v>1086</v>
      </c>
      <c r="J67" s="133" t="s">
        <v>1087</v>
      </c>
      <c r="K67" s="126"/>
      <c r="L67" s="126"/>
      <c r="M67" s="126"/>
      <c r="N67" s="126"/>
      <c r="O67" s="126"/>
      <c r="P67" s="126"/>
      <c r="Q67" s="126"/>
      <c r="R67" s="126"/>
      <c r="S67" s="126"/>
      <c r="T67" s="126"/>
    </row>
    <row r="68" spans="1:20" s="137" customFormat="1" ht="12.75" customHeight="1">
      <c r="A68" s="136">
        <v>2</v>
      </c>
      <c r="B68" s="1" t="s">
        <v>1078</v>
      </c>
      <c r="C68" s="1" t="s">
        <v>1079</v>
      </c>
      <c r="D68" s="2" t="s">
        <v>1000</v>
      </c>
      <c r="E68" s="1"/>
      <c r="F68" s="2">
        <v>1926</v>
      </c>
      <c r="G68" s="166">
        <v>29709</v>
      </c>
      <c r="H68" s="197" t="s">
        <v>903</v>
      </c>
      <c r="I68" s="55"/>
      <c r="J68" s="1" t="s">
        <v>1088</v>
      </c>
      <c r="K68" s="126"/>
      <c r="L68" s="126"/>
      <c r="M68" s="126"/>
      <c r="N68" s="126"/>
      <c r="O68" s="126"/>
      <c r="P68" s="126"/>
      <c r="Q68" s="126"/>
      <c r="R68" s="126"/>
      <c r="S68" s="126"/>
      <c r="T68" s="126"/>
    </row>
    <row r="69" spans="1:20" s="137" customFormat="1" ht="12.75" customHeight="1">
      <c r="A69" s="136">
        <v>3</v>
      </c>
      <c r="B69" s="1" t="s">
        <v>1034</v>
      </c>
      <c r="C69" s="1" t="s">
        <v>1080</v>
      </c>
      <c r="D69" s="2" t="s">
        <v>1000</v>
      </c>
      <c r="E69" s="1"/>
      <c r="F69" s="2">
        <v>1926</v>
      </c>
      <c r="G69" s="166">
        <v>6643</v>
      </c>
      <c r="H69" s="197" t="s">
        <v>903</v>
      </c>
      <c r="I69" s="55"/>
      <c r="J69" s="1" t="s">
        <v>1088</v>
      </c>
      <c r="K69" s="126"/>
      <c r="L69" s="126"/>
      <c r="M69" s="126"/>
      <c r="N69" s="126"/>
      <c r="O69" s="126"/>
      <c r="P69" s="126"/>
      <c r="Q69" s="126"/>
      <c r="R69" s="126"/>
      <c r="S69" s="126"/>
      <c r="T69" s="126"/>
    </row>
    <row r="70" spans="1:20" s="137" customFormat="1" ht="12.75" customHeight="1">
      <c r="A70" s="136">
        <v>4</v>
      </c>
      <c r="B70" s="1" t="s">
        <v>1081</v>
      </c>
      <c r="C70" s="1"/>
      <c r="D70" s="2" t="s">
        <v>1000</v>
      </c>
      <c r="E70" s="1"/>
      <c r="F70" s="2">
        <v>1995</v>
      </c>
      <c r="G70" s="166">
        <v>34310</v>
      </c>
      <c r="H70" s="197" t="s">
        <v>903</v>
      </c>
      <c r="I70" s="55" t="s">
        <v>1089</v>
      </c>
      <c r="J70" s="1" t="s">
        <v>1088</v>
      </c>
      <c r="K70" s="126"/>
      <c r="L70" s="126"/>
      <c r="M70" s="126"/>
      <c r="N70" s="126"/>
      <c r="O70" s="126"/>
      <c r="P70" s="126"/>
      <c r="Q70" s="126"/>
      <c r="R70" s="126"/>
      <c r="S70" s="126"/>
      <c r="T70" s="126"/>
    </row>
    <row r="71" spans="1:20" s="137" customFormat="1" ht="12.75" customHeight="1">
      <c r="A71" s="136">
        <v>5</v>
      </c>
      <c r="B71" s="1" t="s">
        <v>1003</v>
      </c>
      <c r="C71" s="1" t="s">
        <v>1082</v>
      </c>
      <c r="D71" s="2" t="s">
        <v>1000</v>
      </c>
      <c r="E71" s="1"/>
      <c r="F71" s="2">
        <v>1998</v>
      </c>
      <c r="G71" s="166">
        <v>981385</v>
      </c>
      <c r="H71" s="197" t="s">
        <v>903</v>
      </c>
      <c r="I71" s="55" t="s">
        <v>1090</v>
      </c>
      <c r="J71" s="1" t="s">
        <v>1088</v>
      </c>
      <c r="K71" s="126"/>
      <c r="L71" s="126"/>
      <c r="M71" s="126"/>
      <c r="N71" s="126"/>
      <c r="O71" s="126"/>
      <c r="P71" s="126"/>
      <c r="Q71" s="126"/>
      <c r="R71" s="126"/>
      <c r="S71" s="126"/>
      <c r="T71" s="126"/>
    </row>
    <row r="72" spans="1:20" s="137" customFormat="1" ht="12.75" customHeight="1">
      <c r="A72" s="136">
        <v>6</v>
      </c>
      <c r="B72" s="1" t="s">
        <v>1083</v>
      </c>
      <c r="C72" s="1"/>
      <c r="D72" s="2" t="s">
        <v>1000</v>
      </c>
      <c r="E72" s="1"/>
      <c r="F72" s="2">
        <v>2008</v>
      </c>
      <c r="G72" s="166">
        <v>60278</v>
      </c>
      <c r="H72" s="197" t="s">
        <v>903</v>
      </c>
      <c r="I72" s="55" t="s">
        <v>1091</v>
      </c>
      <c r="J72" s="1" t="s">
        <v>1088</v>
      </c>
      <c r="K72" s="126"/>
      <c r="L72" s="126"/>
      <c r="M72" s="126"/>
      <c r="N72" s="126"/>
      <c r="O72" s="126"/>
      <c r="P72" s="126"/>
      <c r="Q72" s="126"/>
      <c r="R72" s="126"/>
      <c r="S72" s="126"/>
      <c r="T72" s="126"/>
    </row>
    <row r="73" spans="1:20" s="48" customFormat="1" ht="25.5">
      <c r="A73" s="136">
        <v>7</v>
      </c>
      <c r="B73" s="1" t="s">
        <v>1084</v>
      </c>
      <c r="C73" s="1" t="s">
        <v>1085</v>
      </c>
      <c r="D73" s="2" t="s">
        <v>1000</v>
      </c>
      <c r="E73" s="1"/>
      <c r="F73" s="2">
        <v>2010</v>
      </c>
      <c r="G73" s="166">
        <v>1017693</v>
      </c>
      <c r="H73" s="197" t="s">
        <v>903</v>
      </c>
      <c r="I73" s="55"/>
      <c r="J73" s="1" t="s">
        <v>1088</v>
      </c>
      <c r="K73" s="39"/>
      <c r="L73" s="39"/>
      <c r="M73" s="39"/>
      <c r="N73" s="39"/>
      <c r="O73" s="39"/>
      <c r="P73" s="39"/>
      <c r="Q73" s="108"/>
      <c r="R73" s="108"/>
      <c r="S73" s="108"/>
      <c r="T73" s="108"/>
    </row>
    <row r="74" spans="1:20" s="15" customFormat="1" ht="12.75">
      <c r="A74" s="1"/>
      <c r="B74" s="318" t="s">
        <v>813</v>
      </c>
      <c r="C74" s="318"/>
      <c r="D74" s="46"/>
      <c r="E74" s="47"/>
      <c r="F74" s="2"/>
      <c r="G74" s="202">
        <f>SUM(G67:G73)</f>
        <v>2669153</v>
      </c>
      <c r="H74" s="214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</row>
    <row r="75" spans="1:20" s="15" customFormat="1" ht="12.75">
      <c r="A75" s="321" t="s">
        <v>415</v>
      </c>
      <c r="B75" s="321"/>
      <c r="C75" s="321"/>
      <c r="D75" s="321"/>
      <c r="E75" s="321"/>
      <c r="F75" s="321"/>
      <c r="G75" s="321"/>
      <c r="H75" s="196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</row>
    <row r="76" spans="1:20" s="48" customFormat="1" ht="25.5">
      <c r="A76" s="69">
        <v>1</v>
      </c>
      <c r="B76" s="1" t="s">
        <v>1093</v>
      </c>
      <c r="C76" s="2" t="s">
        <v>1094</v>
      </c>
      <c r="D76" s="44" t="s">
        <v>1000</v>
      </c>
      <c r="E76" s="44" t="s">
        <v>1000</v>
      </c>
      <c r="F76" s="243">
        <v>1875</v>
      </c>
      <c r="G76" s="166">
        <v>291871.88</v>
      </c>
      <c r="H76" s="131" t="s">
        <v>903</v>
      </c>
      <c r="I76" s="30" t="s">
        <v>1095</v>
      </c>
      <c r="J76" s="39" t="s">
        <v>1096</v>
      </c>
      <c r="K76" s="311" t="s">
        <v>973</v>
      </c>
      <c r="L76" s="311" t="s">
        <v>329</v>
      </c>
      <c r="M76" s="311" t="s">
        <v>330</v>
      </c>
      <c r="N76" s="311" t="s">
        <v>1026</v>
      </c>
      <c r="O76" s="311" t="s">
        <v>1028</v>
      </c>
      <c r="P76" s="311" t="s">
        <v>996</v>
      </c>
      <c r="Q76" s="311" t="s">
        <v>996</v>
      </c>
      <c r="R76" s="311" t="s">
        <v>1028</v>
      </c>
      <c r="S76" s="311" t="s">
        <v>997</v>
      </c>
      <c r="T76" s="311" t="s">
        <v>996</v>
      </c>
    </row>
    <row r="77" spans="1:20" s="48" customFormat="1" ht="25.5">
      <c r="A77" s="69">
        <v>2</v>
      </c>
      <c r="B77" s="1" t="s">
        <v>1097</v>
      </c>
      <c r="C77" s="2" t="s">
        <v>1094</v>
      </c>
      <c r="D77" s="44" t="s">
        <v>1000</v>
      </c>
      <c r="E77" s="44" t="s">
        <v>1026</v>
      </c>
      <c r="F77" s="2">
        <v>1900</v>
      </c>
      <c r="G77" s="166">
        <v>138958.32</v>
      </c>
      <c r="H77" s="131" t="s">
        <v>903</v>
      </c>
      <c r="I77" s="52" t="s">
        <v>1098</v>
      </c>
      <c r="J77" s="39" t="s">
        <v>1096</v>
      </c>
      <c r="K77" s="312" t="s">
        <v>973</v>
      </c>
      <c r="L77" s="312" t="s">
        <v>1154</v>
      </c>
      <c r="M77" s="312" t="s">
        <v>331</v>
      </c>
      <c r="N77" s="312" t="s">
        <v>332</v>
      </c>
      <c r="O77" s="312" t="s">
        <v>1029</v>
      </c>
      <c r="P77" s="312" t="s">
        <v>996</v>
      </c>
      <c r="Q77" s="312" t="s">
        <v>996</v>
      </c>
      <c r="R77" s="312" t="s">
        <v>996</v>
      </c>
      <c r="S77" s="312" t="s">
        <v>997</v>
      </c>
      <c r="T77" s="312" t="s">
        <v>996</v>
      </c>
    </row>
    <row r="78" spans="1:20" s="48" customFormat="1" ht="25.5">
      <c r="A78" s="69">
        <v>3</v>
      </c>
      <c r="B78" s="1" t="s">
        <v>1099</v>
      </c>
      <c r="C78" s="2" t="s">
        <v>1100</v>
      </c>
      <c r="D78" s="44" t="s">
        <v>1000</v>
      </c>
      <c r="E78" s="44"/>
      <c r="F78" s="2">
        <v>1970</v>
      </c>
      <c r="G78" s="166">
        <v>22517.7</v>
      </c>
      <c r="H78" s="131" t="s">
        <v>903</v>
      </c>
      <c r="I78" s="30" t="s">
        <v>1101</v>
      </c>
      <c r="J78" s="39" t="s">
        <v>1096</v>
      </c>
      <c r="K78" s="312" t="s">
        <v>973</v>
      </c>
      <c r="L78" s="312" t="s">
        <v>1154</v>
      </c>
      <c r="M78" s="312" t="s">
        <v>331</v>
      </c>
      <c r="N78" s="312" t="s">
        <v>332</v>
      </c>
      <c r="O78" s="312" t="s">
        <v>1029</v>
      </c>
      <c r="P78" s="312" t="s">
        <v>996</v>
      </c>
      <c r="Q78" s="312" t="s">
        <v>996</v>
      </c>
      <c r="R78" s="312" t="s">
        <v>996</v>
      </c>
      <c r="S78" s="312" t="s">
        <v>997</v>
      </c>
      <c r="T78" s="312" t="s">
        <v>1028</v>
      </c>
    </row>
    <row r="79" spans="1:20" s="48" customFormat="1" ht="25.5">
      <c r="A79" s="69">
        <v>4</v>
      </c>
      <c r="B79" s="1" t="s">
        <v>1102</v>
      </c>
      <c r="C79" s="2" t="s">
        <v>1100</v>
      </c>
      <c r="D79" s="44" t="s">
        <v>1000</v>
      </c>
      <c r="E79" s="44"/>
      <c r="F79" s="2">
        <v>1956</v>
      </c>
      <c r="G79" s="166">
        <v>2532.36</v>
      </c>
      <c r="H79" s="131" t="s">
        <v>903</v>
      </c>
      <c r="I79" s="30" t="s">
        <v>1103</v>
      </c>
      <c r="J79" s="39" t="s">
        <v>1096</v>
      </c>
      <c r="K79" s="312" t="s">
        <v>973</v>
      </c>
      <c r="L79" s="312" t="s">
        <v>1022</v>
      </c>
      <c r="M79" s="312" t="s">
        <v>333</v>
      </c>
      <c r="N79" s="312" t="s">
        <v>332</v>
      </c>
      <c r="O79" s="312" t="s">
        <v>1028</v>
      </c>
      <c r="P79" s="312" t="s">
        <v>996</v>
      </c>
      <c r="Q79" s="312" t="s">
        <v>1022</v>
      </c>
      <c r="R79" s="312" t="s">
        <v>1028</v>
      </c>
      <c r="S79" s="312" t="s">
        <v>997</v>
      </c>
      <c r="T79" s="312" t="s">
        <v>996</v>
      </c>
    </row>
    <row r="80" spans="1:20" s="48" customFormat="1" ht="25.5">
      <c r="A80" s="69">
        <v>5</v>
      </c>
      <c r="B80" s="1" t="s">
        <v>1078</v>
      </c>
      <c r="C80" s="2" t="s">
        <v>1094</v>
      </c>
      <c r="D80" s="44" t="s">
        <v>1000</v>
      </c>
      <c r="E80" s="44"/>
      <c r="F80" s="2">
        <v>1951</v>
      </c>
      <c r="G80" s="166">
        <v>40377.94</v>
      </c>
      <c r="H80" s="131" t="s">
        <v>903</v>
      </c>
      <c r="I80" s="30"/>
      <c r="J80" s="39" t="s">
        <v>1096</v>
      </c>
      <c r="K80" s="312" t="s">
        <v>973</v>
      </c>
      <c r="L80" s="312" t="s">
        <v>329</v>
      </c>
      <c r="M80" s="312" t="s">
        <v>334</v>
      </c>
      <c r="N80" s="312" t="s">
        <v>1026</v>
      </c>
      <c r="O80" s="312" t="s">
        <v>1028</v>
      </c>
      <c r="P80" s="312" t="s">
        <v>996</v>
      </c>
      <c r="Q80" s="312" t="s">
        <v>996</v>
      </c>
      <c r="R80" s="312" t="s">
        <v>1028</v>
      </c>
      <c r="S80" s="312" t="s">
        <v>997</v>
      </c>
      <c r="T80" s="312" t="s">
        <v>996</v>
      </c>
    </row>
    <row r="81" spans="1:20" s="48" customFormat="1" ht="25.5">
      <c r="A81" s="69">
        <v>6</v>
      </c>
      <c r="B81" s="1" t="s">
        <v>1078</v>
      </c>
      <c r="C81" s="2" t="s">
        <v>1094</v>
      </c>
      <c r="D81" s="44" t="s">
        <v>1000</v>
      </c>
      <c r="E81" s="44"/>
      <c r="F81" s="2">
        <v>1885</v>
      </c>
      <c r="G81" s="166">
        <v>49046.61</v>
      </c>
      <c r="H81" s="131" t="s">
        <v>903</v>
      </c>
      <c r="I81" s="30"/>
      <c r="J81" s="39" t="s">
        <v>1096</v>
      </c>
      <c r="K81" s="312" t="s">
        <v>973</v>
      </c>
      <c r="L81" s="312" t="s">
        <v>1154</v>
      </c>
      <c r="M81" s="312" t="s">
        <v>333</v>
      </c>
      <c r="N81" s="312" t="s">
        <v>1026</v>
      </c>
      <c r="O81" s="312" t="s">
        <v>1028</v>
      </c>
      <c r="P81" s="312" t="s">
        <v>996</v>
      </c>
      <c r="Q81" s="312" t="s">
        <v>996</v>
      </c>
      <c r="R81" s="312" t="s">
        <v>1028</v>
      </c>
      <c r="S81" s="312" t="s">
        <v>997</v>
      </c>
      <c r="T81" s="312" t="s">
        <v>996</v>
      </c>
    </row>
    <row r="82" spans="1:20" s="48" customFormat="1" ht="25.5">
      <c r="A82" s="69">
        <v>7</v>
      </c>
      <c r="B82" s="1" t="s">
        <v>1078</v>
      </c>
      <c r="C82" s="2" t="s">
        <v>1094</v>
      </c>
      <c r="D82" s="44" t="s">
        <v>1000</v>
      </c>
      <c r="E82" s="44"/>
      <c r="F82" s="2">
        <v>1885</v>
      </c>
      <c r="G82" s="166">
        <v>7695.31</v>
      </c>
      <c r="H82" s="131" t="s">
        <v>903</v>
      </c>
      <c r="I82" s="30"/>
      <c r="J82" s="39" t="s">
        <v>1096</v>
      </c>
      <c r="K82" s="312" t="s">
        <v>973</v>
      </c>
      <c r="L82" s="312" t="s">
        <v>335</v>
      </c>
      <c r="M82" s="312" t="s">
        <v>334</v>
      </c>
      <c r="N82" s="312" t="s">
        <v>1026</v>
      </c>
      <c r="O82" s="312" t="s">
        <v>996</v>
      </c>
      <c r="P82" s="312" t="s">
        <v>996</v>
      </c>
      <c r="Q82" s="312" t="s">
        <v>996</v>
      </c>
      <c r="R82" s="312" t="s">
        <v>1028</v>
      </c>
      <c r="S82" s="312" t="s">
        <v>997</v>
      </c>
      <c r="T82" s="312" t="s">
        <v>996</v>
      </c>
    </row>
    <row r="83" spans="1:20" s="15" customFormat="1" ht="19.5" customHeight="1">
      <c r="A83" s="1"/>
      <c r="B83" s="318" t="s">
        <v>813</v>
      </c>
      <c r="C83" s="318"/>
      <c r="D83" s="46"/>
      <c r="E83" s="47"/>
      <c r="F83" s="2"/>
      <c r="G83" s="202">
        <f>SUM(G76:G82)</f>
        <v>553000.1200000001</v>
      </c>
      <c r="H83" s="214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</row>
    <row r="84" spans="1:20" s="15" customFormat="1" ht="14.25" customHeight="1">
      <c r="A84" s="321" t="s">
        <v>416</v>
      </c>
      <c r="B84" s="321"/>
      <c r="C84" s="321"/>
      <c r="D84" s="321"/>
      <c r="E84" s="321"/>
      <c r="F84" s="321"/>
      <c r="G84" s="321"/>
      <c r="H84" s="196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</row>
    <row r="85" spans="1:20" s="137" customFormat="1" ht="14.25" customHeight="1">
      <c r="A85" s="136">
        <v>1</v>
      </c>
      <c r="B85" s="133" t="s">
        <v>1104</v>
      </c>
      <c r="C85" s="133"/>
      <c r="D85" s="132" t="s">
        <v>1000</v>
      </c>
      <c r="E85" s="132" t="s">
        <v>1026</v>
      </c>
      <c r="F85" s="132"/>
      <c r="G85" s="193">
        <v>723111.96</v>
      </c>
      <c r="H85" s="197" t="s">
        <v>903</v>
      </c>
      <c r="I85" s="126"/>
      <c r="J85" s="133" t="s">
        <v>1118</v>
      </c>
      <c r="K85" s="126"/>
      <c r="L85" s="126"/>
      <c r="M85" s="126"/>
      <c r="N85" s="126"/>
      <c r="O85" s="126"/>
      <c r="P85" s="126"/>
      <c r="Q85" s="126"/>
      <c r="R85" s="126"/>
      <c r="S85" s="126"/>
      <c r="T85" s="126"/>
    </row>
    <row r="86" spans="1:20" s="137" customFormat="1" ht="14.25" customHeight="1">
      <c r="A86" s="136">
        <v>2</v>
      </c>
      <c r="B86" s="1" t="s">
        <v>1105</v>
      </c>
      <c r="C86" s="1"/>
      <c r="D86" s="2" t="s">
        <v>1000</v>
      </c>
      <c r="E86" s="2" t="s">
        <v>1026</v>
      </c>
      <c r="F86" s="2"/>
      <c r="G86" s="166">
        <v>527949.38</v>
      </c>
      <c r="H86" s="197" t="s">
        <v>903</v>
      </c>
      <c r="I86" s="126"/>
      <c r="J86" s="1" t="s">
        <v>1118</v>
      </c>
      <c r="K86" s="126"/>
      <c r="L86" s="126"/>
      <c r="M86" s="126"/>
      <c r="N86" s="126"/>
      <c r="O86" s="126"/>
      <c r="P86" s="126"/>
      <c r="Q86" s="126"/>
      <c r="R86" s="126"/>
      <c r="S86" s="126"/>
      <c r="T86" s="126"/>
    </row>
    <row r="87" spans="1:20" s="137" customFormat="1" ht="14.25" customHeight="1">
      <c r="A87" s="136">
        <v>3</v>
      </c>
      <c r="B87" s="1" t="s">
        <v>1106</v>
      </c>
      <c r="C87" s="1"/>
      <c r="D87" s="2" t="s">
        <v>1000</v>
      </c>
      <c r="E87" s="2" t="s">
        <v>1026</v>
      </c>
      <c r="F87" s="2"/>
      <c r="G87" s="166">
        <v>1106.7</v>
      </c>
      <c r="H87" s="197" t="s">
        <v>903</v>
      </c>
      <c r="I87" s="126"/>
      <c r="J87" s="1" t="s">
        <v>1118</v>
      </c>
      <c r="K87" s="126"/>
      <c r="L87" s="126"/>
      <c r="M87" s="126"/>
      <c r="N87" s="126"/>
      <c r="O87" s="126"/>
      <c r="P87" s="126"/>
      <c r="Q87" s="126"/>
      <c r="R87" s="126"/>
      <c r="S87" s="126"/>
      <c r="T87" s="126"/>
    </row>
    <row r="88" spans="1:20" s="137" customFormat="1" ht="14.25" customHeight="1">
      <c r="A88" s="136">
        <v>4</v>
      </c>
      <c r="B88" s="1" t="s">
        <v>1107</v>
      </c>
      <c r="C88" s="1"/>
      <c r="D88" s="2" t="s">
        <v>1000</v>
      </c>
      <c r="E88" s="2" t="s">
        <v>1026</v>
      </c>
      <c r="F88" s="2"/>
      <c r="G88" s="166">
        <v>14338</v>
      </c>
      <c r="H88" s="197" t="s">
        <v>903</v>
      </c>
      <c r="I88" s="126"/>
      <c r="J88" s="1" t="s">
        <v>1118</v>
      </c>
      <c r="K88" s="126"/>
      <c r="L88" s="126"/>
      <c r="M88" s="126"/>
      <c r="N88" s="126"/>
      <c r="O88" s="126"/>
      <c r="P88" s="126"/>
      <c r="Q88" s="126"/>
      <c r="R88" s="126"/>
      <c r="S88" s="126"/>
      <c r="T88" s="126"/>
    </row>
    <row r="89" spans="1:20" s="137" customFormat="1" ht="14.25" customHeight="1">
      <c r="A89" s="136">
        <v>5</v>
      </c>
      <c r="B89" s="1" t="s">
        <v>1108</v>
      </c>
      <c r="C89" s="1"/>
      <c r="D89" s="2" t="s">
        <v>1000</v>
      </c>
      <c r="E89" s="2" t="s">
        <v>1026</v>
      </c>
      <c r="F89" s="2"/>
      <c r="G89" s="166">
        <v>10363</v>
      </c>
      <c r="H89" s="197" t="s">
        <v>903</v>
      </c>
      <c r="I89" s="126"/>
      <c r="J89" s="1" t="s">
        <v>1118</v>
      </c>
      <c r="K89" s="126"/>
      <c r="L89" s="126"/>
      <c r="M89" s="126"/>
      <c r="N89" s="126"/>
      <c r="O89" s="126"/>
      <c r="P89" s="126"/>
      <c r="Q89" s="126"/>
      <c r="R89" s="126"/>
      <c r="S89" s="126"/>
      <c r="T89" s="126"/>
    </row>
    <row r="90" spans="1:20" s="137" customFormat="1" ht="14.25" customHeight="1">
      <c r="A90" s="136">
        <v>6</v>
      </c>
      <c r="B90" s="1" t="s">
        <v>1109</v>
      </c>
      <c r="C90" s="1"/>
      <c r="D90" s="2" t="s">
        <v>1000</v>
      </c>
      <c r="E90" s="2" t="s">
        <v>1026</v>
      </c>
      <c r="F90" s="2"/>
      <c r="G90" s="166">
        <v>265651.53</v>
      </c>
      <c r="H90" s="197" t="s">
        <v>903</v>
      </c>
      <c r="I90" s="126"/>
      <c r="J90" s="1" t="s">
        <v>1118</v>
      </c>
      <c r="K90" s="126"/>
      <c r="L90" s="126"/>
      <c r="M90" s="126"/>
      <c r="N90" s="126"/>
      <c r="O90" s="126"/>
      <c r="P90" s="126"/>
      <c r="Q90" s="126"/>
      <c r="R90" s="126"/>
      <c r="S90" s="126"/>
      <c r="T90" s="126"/>
    </row>
    <row r="91" spans="1:20" s="137" customFormat="1" ht="14.25" customHeight="1">
      <c r="A91" s="136">
        <v>7</v>
      </c>
      <c r="B91" s="1" t="s">
        <v>906</v>
      </c>
      <c r="C91" s="1"/>
      <c r="D91" s="2" t="s">
        <v>1000</v>
      </c>
      <c r="E91" s="2" t="s">
        <v>1026</v>
      </c>
      <c r="F91" s="2"/>
      <c r="G91" s="166">
        <v>41694</v>
      </c>
      <c r="H91" s="197" t="s">
        <v>903</v>
      </c>
      <c r="I91" s="126"/>
      <c r="J91" s="1" t="s">
        <v>1118</v>
      </c>
      <c r="K91" s="126"/>
      <c r="L91" s="126"/>
      <c r="M91" s="126"/>
      <c r="N91" s="126"/>
      <c r="O91" s="126"/>
      <c r="P91" s="126"/>
      <c r="Q91" s="126"/>
      <c r="R91" s="126"/>
      <c r="S91" s="126"/>
      <c r="T91" s="126"/>
    </row>
    <row r="92" spans="1:20" s="137" customFormat="1" ht="14.25" customHeight="1">
      <c r="A92" s="136">
        <v>8</v>
      </c>
      <c r="B92" s="1" t="s">
        <v>1110</v>
      </c>
      <c r="C92" s="1"/>
      <c r="D92" s="2" t="s">
        <v>1000</v>
      </c>
      <c r="E92" s="2" t="s">
        <v>1026</v>
      </c>
      <c r="F92" s="2"/>
      <c r="G92" s="166">
        <v>663</v>
      </c>
      <c r="H92" s="197" t="s">
        <v>903</v>
      </c>
      <c r="I92" s="126"/>
      <c r="J92" s="1" t="s">
        <v>1118</v>
      </c>
      <c r="K92" s="126"/>
      <c r="L92" s="126"/>
      <c r="M92" s="126"/>
      <c r="N92" s="126"/>
      <c r="O92" s="126"/>
      <c r="P92" s="126"/>
      <c r="Q92" s="126"/>
      <c r="R92" s="126"/>
      <c r="S92" s="126"/>
      <c r="T92" s="126"/>
    </row>
    <row r="93" spans="1:20" s="137" customFormat="1" ht="14.25" customHeight="1">
      <c r="A93" s="136">
        <v>9</v>
      </c>
      <c r="B93" s="1" t="s">
        <v>1111</v>
      </c>
      <c r="C93" s="1"/>
      <c r="D93" s="2" t="s">
        <v>1000</v>
      </c>
      <c r="E93" s="2" t="s">
        <v>1026</v>
      </c>
      <c r="F93" s="2"/>
      <c r="G93" s="166">
        <v>9489</v>
      </c>
      <c r="H93" s="197" t="s">
        <v>903</v>
      </c>
      <c r="I93" s="126"/>
      <c r="J93" s="1" t="s">
        <v>1118</v>
      </c>
      <c r="K93" s="126"/>
      <c r="L93" s="126"/>
      <c r="M93" s="126"/>
      <c r="N93" s="126"/>
      <c r="O93" s="126"/>
      <c r="P93" s="126"/>
      <c r="Q93" s="126"/>
      <c r="R93" s="126"/>
      <c r="S93" s="126"/>
      <c r="T93" s="126"/>
    </row>
    <row r="94" spans="1:20" s="137" customFormat="1" ht="14.25" customHeight="1">
      <c r="A94" s="136">
        <v>10</v>
      </c>
      <c r="B94" s="1" t="s">
        <v>1112</v>
      </c>
      <c r="C94" s="1"/>
      <c r="D94" s="2" t="s">
        <v>1000</v>
      </c>
      <c r="E94" s="2" t="s">
        <v>1026</v>
      </c>
      <c r="F94" s="2"/>
      <c r="G94" s="166">
        <v>3906</v>
      </c>
      <c r="H94" s="197" t="s">
        <v>903</v>
      </c>
      <c r="I94" s="126"/>
      <c r="J94" s="1" t="s">
        <v>1118</v>
      </c>
      <c r="K94" s="126"/>
      <c r="L94" s="126"/>
      <c r="M94" s="126"/>
      <c r="N94" s="126"/>
      <c r="O94" s="126"/>
      <c r="P94" s="126"/>
      <c r="Q94" s="126"/>
      <c r="R94" s="126"/>
      <c r="S94" s="126"/>
      <c r="T94" s="126"/>
    </row>
    <row r="95" spans="1:20" s="137" customFormat="1" ht="14.25" customHeight="1">
      <c r="A95" s="136">
        <v>11</v>
      </c>
      <c r="B95" s="1" t="s">
        <v>1113</v>
      </c>
      <c r="C95" s="1"/>
      <c r="D95" s="2" t="s">
        <v>1000</v>
      </c>
      <c r="E95" s="2" t="s">
        <v>1026</v>
      </c>
      <c r="F95" s="2"/>
      <c r="G95" s="166">
        <v>577.11</v>
      </c>
      <c r="H95" s="197" t="s">
        <v>903</v>
      </c>
      <c r="I95" s="126"/>
      <c r="J95" s="1" t="s">
        <v>1118</v>
      </c>
      <c r="K95" s="126"/>
      <c r="L95" s="126"/>
      <c r="M95" s="126"/>
      <c r="N95" s="126"/>
      <c r="O95" s="126"/>
      <c r="P95" s="126"/>
      <c r="Q95" s="126"/>
      <c r="R95" s="126"/>
      <c r="S95" s="126"/>
      <c r="T95" s="126"/>
    </row>
    <row r="96" spans="1:20" s="137" customFormat="1" ht="14.25" customHeight="1">
      <c r="A96" s="136">
        <v>12</v>
      </c>
      <c r="B96" s="1" t="s">
        <v>1114</v>
      </c>
      <c r="C96" s="1"/>
      <c r="D96" s="2" t="s">
        <v>1000</v>
      </c>
      <c r="E96" s="2" t="s">
        <v>1026</v>
      </c>
      <c r="F96" s="2"/>
      <c r="G96" s="166">
        <v>577.11</v>
      </c>
      <c r="H96" s="197" t="s">
        <v>903</v>
      </c>
      <c r="I96" s="126"/>
      <c r="J96" s="1" t="s">
        <v>1118</v>
      </c>
      <c r="K96" s="126"/>
      <c r="L96" s="126"/>
      <c r="M96" s="126"/>
      <c r="N96" s="126"/>
      <c r="O96" s="126"/>
      <c r="P96" s="126"/>
      <c r="Q96" s="126"/>
      <c r="R96" s="126"/>
      <c r="S96" s="126"/>
      <c r="T96" s="126"/>
    </row>
    <row r="97" spans="1:20" s="137" customFormat="1" ht="14.25" customHeight="1">
      <c r="A97" s="136">
        <v>13</v>
      </c>
      <c r="B97" s="1" t="s">
        <v>1115</v>
      </c>
      <c r="C97" s="1"/>
      <c r="D97" s="2" t="s">
        <v>1000</v>
      </c>
      <c r="E97" s="2" t="s">
        <v>1026</v>
      </c>
      <c r="F97" s="2"/>
      <c r="G97" s="166">
        <v>6076.34</v>
      </c>
      <c r="H97" s="197" t="s">
        <v>903</v>
      </c>
      <c r="I97" s="126"/>
      <c r="J97" s="1" t="s">
        <v>1118</v>
      </c>
      <c r="K97" s="126"/>
      <c r="L97" s="126"/>
      <c r="M97" s="126"/>
      <c r="N97" s="126"/>
      <c r="O97" s="126"/>
      <c r="P97" s="126"/>
      <c r="Q97" s="126"/>
      <c r="R97" s="126"/>
      <c r="S97" s="126"/>
      <c r="T97" s="126"/>
    </row>
    <row r="98" spans="1:20" s="137" customFormat="1" ht="14.25" customHeight="1">
      <c r="A98" s="136">
        <v>14</v>
      </c>
      <c r="B98" s="1" t="s">
        <v>1116</v>
      </c>
      <c r="C98" s="1"/>
      <c r="D98" s="2" t="s">
        <v>1000</v>
      </c>
      <c r="E98" s="2" t="s">
        <v>1026</v>
      </c>
      <c r="F98" s="2"/>
      <c r="G98" s="166">
        <v>6488.84</v>
      </c>
      <c r="H98" s="197" t="s">
        <v>903</v>
      </c>
      <c r="I98" s="126"/>
      <c r="J98" s="1" t="s">
        <v>1118</v>
      </c>
      <c r="K98" s="126"/>
      <c r="L98" s="126"/>
      <c r="M98" s="126"/>
      <c r="N98" s="126"/>
      <c r="O98" s="126"/>
      <c r="P98" s="126"/>
      <c r="Q98" s="126"/>
      <c r="R98" s="126"/>
      <c r="S98" s="126"/>
      <c r="T98" s="126"/>
    </row>
    <row r="99" spans="1:20" s="137" customFormat="1" ht="14.25" customHeight="1">
      <c r="A99" s="136">
        <v>15</v>
      </c>
      <c r="B99" s="1" t="s">
        <v>1117</v>
      </c>
      <c r="C99" s="1"/>
      <c r="D99" s="2" t="s">
        <v>1000</v>
      </c>
      <c r="E99" s="2" t="s">
        <v>1026</v>
      </c>
      <c r="F99" s="2"/>
      <c r="G99" s="166">
        <v>1416.61</v>
      </c>
      <c r="H99" s="197" t="s">
        <v>903</v>
      </c>
      <c r="I99" s="126"/>
      <c r="J99" s="1" t="s">
        <v>1118</v>
      </c>
      <c r="K99" s="126"/>
      <c r="L99" s="126"/>
      <c r="M99" s="126"/>
      <c r="N99" s="126"/>
      <c r="O99" s="126"/>
      <c r="P99" s="126"/>
      <c r="Q99" s="126"/>
      <c r="R99" s="126"/>
      <c r="S99" s="126"/>
      <c r="T99" s="126"/>
    </row>
    <row r="100" spans="1:20" s="48" customFormat="1" ht="12.75">
      <c r="A100" s="318" t="s">
        <v>839</v>
      </c>
      <c r="B100" s="318"/>
      <c r="C100" s="318"/>
      <c r="D100" s="46"/>
      <c r="E100" s="59"/>
      <c r="F100" s="157"/>
      <c r="G100" s="194">
        <f>SUM(G85:G99)</f>
        <v>1613408.5800000003</v>
      </c>
      <c r="H100" s="214"/>
      <c r="I100" s="30"/>
      <c r="J100" s="30"/>
      <c r="K100" s="30"/>
      <c r="L100" s="30"/>
      <c r="M100" s="30"/>
      <c r="N100" s="30"/>
      <c r="O100" s="30"/>
      <c r="P100" s="30"/>
      <c r="Q100" s="105"/>
      <c r="R100" s="105"/>
      <c r="S100" s="105"/>
      <c r="T100" s="105"/>
    </row>
    <row r="101" spans="1:20" s="48" customFormat="1" ht="12.75">
      <c r="A101" s="321" t="s">
        <v>1119</v>
      </c>
      <c r="B101" s="321"/>
      <c r="C101" s="321"/>
      <c r="D101" s="321"/>
      <c r="E101" s="321"/>
      <c r="F101" s="321"/>
      <c r="G101" s="321"/>
      <c r="H101" s="196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</row>
    <row r="102" spans="1:20" s="141" customFormat="1" ht="102">
      <c r="A102" s="133">
        <v>1</v>
      </c>
      <c r="B102" s="133" t="s">
        <v>1191</v>
      </c>
      <c r="C102" s="133" t="s">
        <v>384</v>
      </c>
      <c r="D102" s="132" t="s">
        <v>1000</v>
      </c>
      <c r="E102" s="132" t="s">
        <v>1026</v>
      </c>
      <c r="F102" s="308"/>
      <c r="G102" s="193">
        <v>67300</v>
      </c>
      <c r="H102" s="197" t="s">
        <v>903</v>
      </c>
      <c r="I102" s="135" t="s">
        <v>403</v>
      </c>
      <c r="J102" s="133" t="s">
        <v>1192</v>
      </c>
      <c r="K102" s="133" t="s">
        <v>404</v>
      </c>
      <c r="L102" s="133" t="s">
        <v>405</v>
      </c>
      <c r="M102" s="133" t="s">
        <v>406</v>
      </c>
      <c r="N102" s="133" t="s">
        <v>1026</v>
      </c>
      <c r="O102" s="133" t="s">
        <v>996</v>
      </c>
      <c r="P102" s="133" t="s">
        <v>996</v>
      </c>
      <c r="Q102" s="133" t="s">
        <v>1029</v>
      </c>
      <c r="R102" s="133" t="s">
        <v>1029</v>
      </c>
      <c r="S102" s="133" t="s">
        <v>997</v>
      </c>
      <c r="T102" s="133" t="s">
        <v>996</v>
      </c>
    </row>
    <row r="103" spans="1:20" s="7" customFormat="1" ht="18" customHeight="1">
      <c r="A103" s="318" t="s">
        <v>839</v>
      </c>
      <c r="B103" s="318"/>
      <c r="C103" s="318"/>
      <c r="D103" s="46"/>
      <c r="E103" s="59"/>
      <c r="F103" s="157"/>
      <c r="G103" s="194">
        <f>SUM(G102)</f>
        <v>67300</v>
      </c>
      <c r="H103" s="214"/>
      <c r="I103" s="30"/>
      <c r="J103" s="30"/>
      <c r="K103" s="30"/>
      <c r="L103" s="30"/>
      <c r="M103" s="30"/>
      <c r="N103" s="30"/>
      <c r="O103" s="30"/>
      <c r="P103" s="30"/>
      <c r="Q103" s="105"/>
      <c r="R103" s="105"/>
      <c r="S103" s="105"/>
      <c r="T103" s="105"/>
    </row>
    <row r="104" spans="1:20" s="48" customFormat="1" ht="12.75">
      <c r="A104" s="321" t="s">
        <v>417</v>
      </c>
      <c r="B104" s="321"/>
      <c r="C104" s="321"/>
      <c r="D104" s="321"/>
      <c r="E104" s="321"/>
      <c r="F104" s="321"/>
      <c r="G104" s="321"/>
      <c r="H104" s="196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</row>
    <row r="105" spans="1:20" s="139" customFormat="1" ht="38.25">
      <c r="A105" s="136">
        <v>1</v>
      </c>
      <c r="B105" s="30" t="s">
        <v>1121</v>
      </c>
      <c r="C105" s="133" t="s">
        <v>1122</v>
      </c>
      <c r="D105" s="132" t="s">
        <v>1000</v>
      </c>
      <c r="E105" s="125"/>
      <c r="F105" s="132">
        <v>1913</v>
      </c>
      <c r="G105" s="193">
        <v>450685.16</v>
      </c>
      <c r="H105" s="197" t="s">
        <v>903</v>
      </c>
      <c r="I105" s="135" t="s">
        <v>1131</v>
      </c>
      <c r="J105" s="133" t="s">
        <v>1132</v>
      </c>
      <c r="K105" s="314" t="s">
        <v>336</v>
      </c>
      <c r="L105" s="313" t="s">
        <v>1069</v>
      </c>
      <c r="M105" s="313" t="s">
        <v>342</v>
      </c>
      <c r="N105" s="126"/>
      <c r="O105" s="126"/>
      <c r="P105" s="126"/>
      <c r="Q105" s="126"/>
      <c r="R105" s="126"/>
      <c r="S105" s="126"/>
      <c r="T105" s="126"/>
    </row>
    <row r="106" spans="1:20" s="139" customFormat="1" ht="25.5">
      <c r="A106" s="136">
        <v>2</v>
      </c>
      <c r="B106" s="1" t="s">
        <v>1123</v>
      </c>
      <c r="C106" s="1"/>
      <c r="D106" s="2" t="s">
        <v>1000</v>
      </c>
      <c r="E106" s="125"/>
      <c r="F106" s="2">
        <v>1973</v>
      </c>
      <c r="G106" s="166">
        <v>18937.6</v>
      </c>
      <c r="H106" s="197" t="s">
        <v>903</v>
      </c>
      <c r="I106" s="55"/>
      <c r="J106" s="1" t="s">
        <v>1132</v>
      </c>
      <c r="K106" s="52" t="s">
        <v>337</v>
      </c>
      <c r="L106" s="30" t="s">
        <v>340</v>
      </c>
      <c r="M106" s="52" t="s">
        <v>980</v>
      </c>
      <c r="N106" s="126"/>
      <c r="O106" s="126"/>
      <c r="P106" s="126"/>
      <c r="Q106" s="126"/>
      <c r="R106" s="126"/>
      <c r="S106" s="126"/>
      <c r="T106" s="126"/>
    </row>
    <row r="107" spans="1:20" s="139" customFormat="1" ht="12.75">
      <c r="A107" s="136">
        <v>3</v>
      </c>
      <c r="B107" s="1" t="s">
        <v>1124</v>
      </c>
      <c r="C107" s="1" t="s">
        <v>1125</v>
      </c>
      <c r="D107" s="2" t="s">
        <v>1000</v>
      </c>
      <c r="E107" s="125"/>
      <c r="F107" s="2"/>
      <c r="G107" s="166">
        <v>163662.54</v>
      </c>
      <c r="H107" s="197" t="s">
        <v>903</v>
      </c>
      <c r="I107" s="55"/>
      <c r="J107" s="1" t="s">
        <v>1132</v>
      </c>
      <c r="K107" s="30" t="s">
        <v>338</v>
      </c>
      <c r="L107" s="30" t="s">
        <v>341</v>
      </c>
      <c r="M107" s="52" t="s">
        <v>343</v>
      </c>
      <c r="N107" s="126"/>
      <c r="O107" s="126"/>
      <c r="P107" s="126"/>
      <c r="Q107" s="126"/>
      <c r="R107" s="126"/>
      <c r="S107" s="126"/>
      <c r="T107" s="126"/>
    </row>
    <row r="108" spans="1:20" s="139" customFormat="1" ht="25.5">
      <c r="A108" s="136">
        <v>4</v>
      </c>
      <c r="B108" s="1" t="s">
        <v>1126</v>
      </c>
      <c r="C108" s="1" t="s">
        <v>1127</v>
      </c>
      <c r="D108" s="2" t="s">
        <v>1000</v>
      </c>
      <c r="E108" s="125"/>
      <c r="F108" s="2">
        <v>1913</v>
      </c>
      <c r="G108" s="166">
        <v>33668.5</v>
      </c>
      <c r="H108" s="197" t="s">
        <v>903</v>
      </c>
      <c r="I108" s="55"/>
      <c r="J108" s="1" t="s">
        <v>1132</v>
      </c>
      <c r="K108" s="30" t="s">
        <v>973</v>
      </c>
      <c r="L108" s="30" t="s">
        <v>979</v>
      </c>
      <c r="M108" s="52" t="s">
        <v>344</v>
      </c>
      <c r="N108" s="126"/>
      <c r="O108" s="126"/>
      <c r="P108" s="126"/>
      <c r="Q108" s="126"/>
      <c r="R108" s="126"/>
      <c r="S108" s="126"/>
      <c r="T108" s="126"/>
    </row>
    <row r="109" spans="1:20" s="139" customFormat="1" ht="25.5">
      <c r="A109" s="136">
        <v>5</v>
      </c>
      <c r="B109" s="1" t="s">
        <v>1128</v>
      </c>
      <c r="C109" s="1" t="s">
        <v>1129</v>
      </c>
      <c r="D109" s="2" t="s">
        <v>1000</v>
      </c>
      <c r="E109" s="125"/>
      <c r="F109" s="2">
        <v>1973</v>
      </c>
      <c r="G109" s="166">
        <v>12856.8</v>
      </c>
      <c r="H109" s="197" t="s">
        <v>903</v>
      </c>
      <c r="I109" s="55"/>
      <c r="J109" s="1" t="s">
        <v>1132</v>
      </c>
      <c r="K109" s="30" t="s">
        <v>339</v>
      </c>
      <c r="L109" s="30" t="s">
        <v>979</v>
      </c>
      <c r="M109" s="52" t="s">
        <v>345</v>
      </c>
      <c r="N109" s="126"/>
      <c r="O109" s="126"/>
      <c r="P109" s="126"/>
      <c r="Q109" s="126"/>
      <c r="R109" s="126"/>
      <c r="S109" s="126"/>
      <c r="T109" s="126"/>
    </row>
    <row r="110" spans="1:20" s="139" customFormat="1" ht="12.75">
      <c r="A110" s="136">
        <v>6</v>
      </c>
      <c r="B110" s="1" t="s">
        <v>1130</v>
      </c>
      <c r="C110" s="1" t="s">
        <v>1127</v>
      </c>
      <c r="D110" s="2" t="s">
        <v>1026</v>
      </c>
      <c r="E110" s="125"/>
      <c r="F110" s="2">
        <v>1913</v>
      </c>
      <c r="G110" s="166">
        <v>6339.8</v>
      </c>
      <c r="H110" s="197" t="s">
        <v>903</v>
      </c>
      <c r="I110" s="55"/>
      <c r="J110" s="1" t="s">
        <v>1132</v>
      </c>
      <c r="K110" s="30" t="s">
        <v>973</v>
      </c>
      <c r="L110" s="30"/>
      <c r="M110" s="30"/>
      <c r="N110" s="126"/>
      <c r="O110" s="126"/>
      <c r="P110" s="126"/>
      <c r="Q110" s="126"/>
      <c r="R110" s="126"/>
      <c r="S110" s="126"/>
      <c r="T110" s="126"/>
    </row>
    <row r="111" spans="1:20" s="7" customFormat="1" ht="18" customHeight="1">
      <c r="A111" s="318" t="s">
        <v>839</v>
      </c>
      <c r="B111" s="318"/>
      <c r="C111" s="318"/>
      <c r="D111" s="46"/>
      <c r="E111" s="59"/>
      <c r="F111" s="157"/>
      <c r="G111" s="194">
        <f>SUM(G105:G110)</f>
        <v>686150.4</v>
      </c>
      <c r="H111" s="214"/>
      <c r="I111" s="30"/>
      <c r="J111" s="30"/>
      <c r="K111" s="30"/>
      <c r="L111" s="30"/>
      <c r="M111" s="30"/>
      <c r="N111" s="30"/>
      <c r="O111" s="30"/>
      <c r="P111" s="30"/>
      <c r="Q111" s="105"/>
      <c r="R111" s="105"/>
      <c r="S111" s="105"/>
      <c r="T111" s="105"/>
    </row>
    <row r="112" spans="1:20" s="48" customFormat="1" ht="12.75">
      <c r="A112" s="321" t="s">
        <v>418</v>
      </c>
      <c r="B112" s="321"/>
      <c r="C112" s="321"/>
      <c r="D112" s="321"/>
      <c r="E112" s="321"/>
      <c r="F112" s="321"/>
      <c r="G112" s="321"/>
      <c r="H112" s="196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</row>
    <row r="113" spans="1:20" s="139" customFormat="1" ht="25.5">
      <c r="A113" s="136">
        <v>1</v>
      </c>
      <c r="B113" s="133" t="s">
        <v>1133</v>
      </c>
      <c r="C113" s="133" t="s">
        <v>1134</v>
      </c>
      <c r="D113" s="132" t="s">
        <v>1135</v>
      </c>
      <c r="E113" s="132" t="s">
        <v>1135</v>
      </c>
      <c r="F113" s="132" t="s">
        <v>1136</v>
      </c>
      <c r="G113" s="193">
        <v>942792</v>
      </c>
      <c r="H113" s="197" t="s">
        <v>903</v>
      </c>
      <c r="I113" s="126"/>
      <c r="J113" s="133" t="s">
        <v>1149</v>
      </c>
      <c r="K113" s="133" t="s">
        <v>973</v>
      </c>
      <c r="L113" s="133" t="s">
        <v>1150</v>
      </c>
      <c r="M113" s="133" t="s">
        <v>1151</v>
      </c>
      <c r="N113" s="133" t="s">
        <v>1026</v>
      </c>
      <c r="O113" s="133" t="s">
        <v>1029</v>
      </c>
      <c r="P113" s="133" t="s">
        <v>1152</v>
      </c>
      <c r="Q113" s="133" t="s">
        <v>996</v>
      </c>
      <c r="R113" s="133" t="s">
        <v>1072</v>
      </c>
      <c r="S113" s="133" t="s">
        <v>997</v>
      </c>
      <c r="T113" s="133" t="s">
        <v>1072</v>
      </c>
    </row>
    <row r="114" spans="1:20" s="139" customFormat="1" ht="38.25">
      <c r="A114" s="136">
        <v>2</v>
      </c>
      <c r="B114" s="1" t="s">
        <v>1097</v>
      </c>
      <c r="C114" s="1" t="s">
        <v>1137</v>
      </c>
      <c r="D114" s="2" t="s">
        <v>1135</v>
      </c>
      <c r="E114" s="2" t="s">
        <v>1026</v>
      </c>
      <c r="F114" s="2" t="s">
        <v>1138</v>
      </c>
      <c r="G114" s="166">
        <v>83932</v>
      </c>
      <c r="H114" s="197" t="s">
        <v>903</v>
      </c>
      <c r="I114" s="126"/>
      <c r="J114" s="1" t="s">
        <v>1149</v>
      </c>
      <c r="K114" s="1" t="s">
        <v>1153</v>
      </c>
      <c r="L114" s="1" t="s">
        <v>1154</v>
      </c>
      <c r="M114" s="1" t="s">
        <v>1155</v>
      </c>
      <c r="N114" s="1" t="s">
        <v>1026</v>
      </c>
      <c r="O114" s="1" t="s">
        <v>1072</v>
      </c>
      <c r="P114" s="1" t="s">
        <v>1072</v>
      </c>
      <c r="Q114" s="1" t="s">
        <v>996</v>
      </c>
      <c r="R114" s="1" t="s">
        <v>1152</v>
      </c>
      <c r="S114" s="1" t="s">
        <v>997</v>
      </c>
      <c r="T114" s="1" t="s">
        <v>1072</v>
      </c>
    </row>
    <row r="115" spans="1:20" s="139" customFormat="1" ht="25.5">
      <c r="A115" s="136">
        <v>3</v>
      </c>
      <c r="B115" s="1" t="s">
        <v>1139</v>
      </c>
      <c r="C115" s="1" t="s">
        <v>1140</v>
      </c>
      <c r="D115" s="2" t="s">
        <v>1135</v>
      </c>
      <c r="E115" s="2" t="s">
        <v>1026</v>
      </c>
      <c r="F115" s="2" t="s">
        <v>1141</v>
      </c>
      <c r="G115" s="166">
        <v>4062</v>
      </c>
      <c r="H115" s="197" t="s">
        <v>903</v>
      </c>
      <c r="I115" s="126"/>
      <c r="J115" s="1" t="s">
        <v>1149</v>
      </c>
      <c r="K115" s="1" t="s">
        <v>973</v>
      </c>
      <c r="L115" s="1" t="s">
        <v>1154</v>
      </c>
      <c r="M115" s="1" t="s">
        <v>1156</v>
      </c>
      <c r="N115" s="1" t="s">
        <v>1026</v>
      </c>
      <c r="O115" s="1" t="s">
        <v>1028</v>
      </c>
      <c r="P115" s="1" t="s">
        <v>1072</v>
      </c>
      <c r="Q115" s="1" t="s">
        <v>1157</v>
      </c>
      <c r="R115" s="1" t="s">
        <v>1028</v>
      </c>
      <c r="S115" s="1" t="s">
        <v>997</v>
      </c>
      <c r="T115" s="1" t="s">
        <v>1072</v>
      </c>
    </row>
    <row r="116" spans="1:20" s="139" customFormat="1" ht="25.5">
      <c r="A116" s="136">
        <v>4</v>
      </c>
      <c r="B116" s="1" t="s">
        <v>1078</v>
      </c>
      <c r="C116" s="1" t="s">
        <v>1142</v>
      </c>
      <c r="D116" s="2" t="s">
        <v>1135</v>
      </c>
      <c r="E116" s="2" t="s">
        <v>1026</v>
      </c>
      <c r="F116" s="2" t="s">
        <v>1141</v>
      </c>
      <c r="G116" s="166">
        <v>1911</v>
      </c>
      <c r="H116" s="197" t="s">
        <v>903</v>
      </c>
      <c r="I116" s="126"/>
      <c r="J116" s="1" t="s">
        <v>1149</v>
      </c>
      <c r="K116" s="1" t="s">
        <v>973</v>
      </c>
      <c r="L116" s="1" t="s">
        <v>1154</v>
      </c>
      <c r="M116" s="1" t="s">
        <v>1156</v>
      </c>
      <c r="N116" s="1" t="s">
        <v>1026</v>
      </c>
      <c r="O116" s="1" t="s">
        <v>1028</v>
      </c>
      <c r="P116" s="1" t="s">
        <v>1072</v>
      </c>
      <c r="Q116" s="1" t="s">
        <v>996</v>
      </c>
      <c r="R116" s="1" t="s">
        <v>996</v>
      </c>
      <c r="S116" s="1" t="s">
        <v>997</v>
      </c>
      <c r="T116" s="1" t="s">
        <v>1072</v>
      </c>
    </row>
    <row r="117" spans="1:20" s="139" customFormat="1" ht="25.5">
      <c r="A117" s="136">
        <v>5</v>
      </c>
      <c r="B117" s="1" t="s">
        <v>1143</v>
      </c>
      <c r="C117" s="1" t="s">
        <v>1144</v>
      </c>
      <c r="D117" s="2" t="s">
        <v>1135</v>
      </c>
      <c r="E117" s="2" t="s">
        <v>1026</v>
      </c>
      <c r="F117" s="2" t="s">
        <v>1145</v>
      </c>
      <c r="G117" s="166">
        <v>1574</v>
      </c>
      <c r="H117" s="197" t="s">
        <v>903</v>
      </c>
      <c r="I117" s="126"/>
      <c r="J117" s="1" t="s">
        <v>1149</v>
      </c>
      <c r="K117" s="1" t="s">
        <v>997</v>
      </c>
      <c r="L117" s="1" t="s">
        <v>997</v>
      </c>
      <c r="M117" s="1" t="s">
        <v>1155</v>
      </c>
      <c r="N117" s="1" t="s">
        <v>1026</v>
      </c>
      <c r="O117" s="1" t="s">
        <v>1028</v>
      </c>
      <c r="P117" s="1" t="s">
        <v>997</v>
      </c>
      <c r="Q117" s="1" t="s">
        <v>997</v>
      </c>
      <c r="R117" s="1" t="s">
        <v>997</v>
      </c>
      <c r="S117" s="1" t="s">
        <v>997</v>
      </c>
      <c r="T117" s="1" t="s">
        <v>997</v>
      </c>
    </row>
    <row r="118" spans="1:20" s="139" customFormat="1" ht="25.5">
      <c r="A118" s="136">
        <v>6</v>
      </c>
      <c r="B118" s="1" t="s">
        <v>1034</v>
      </c>
      <c r="C118" s="1" t="s">
        <v>1146</v>
      </c>
      <c r="D118" s="2" t="s">
        <v>1135</v>
      </c>
      <c r="E118" s="2" t="s">
        <v>1026</v>
      </c>
      <c r="F118" s="2" t="s">
        <v>1147</v>
      </c>
      <c r="G118" s="166">
        <v>1574</v>
      </c>
      <c r="H118" s="197" t="s">
        <v>903</v>
      </c>
      <c r="I118" s="126"/>
      <c r="J118" s="1" t="s">
        <v>1149</v>
      </c>
      <c r="K118" s="1" t="s">
        <v>973</v>
      </c>
      <c r="L118" s="1" t="s">
        <v>1154</v>
      </c>
      <c r="M118" s="1" t="s">
        <v>1156</v>
      </c>
      <c r="N118" s="1" t="s">
        <v>1026</v>
      </c>
      <c r="O118" s="1" t="s">
        <v>1028</v>
      </c>
      <c r="P118" s="1" t="s">
        <v>1072</v>
      </c>
      <c r="Q118" s="1" t="s">
        <v>997</v>
      </c>
      <c r="R118" s="1" t="s">
        <v>1028</v>
      </c>
      <c r="S118" s="1" t="s">
        <v>997</v>
      </c>
      <c r="T118" s="1" t="s">
        <v>997</v>
      </c>
    </row>
    <row r="119" spans="1:20" s="48" customFormat="1" ht="25.5">
      <c r="A119" s="136">
        <v>7</v>
      </c>
      <c r="B119" s="1" t="s">
        <v>1148</v>
      </c>
      <c r="C119" s="1"/>
      <c r="D119" s="2" t="s">
        <v>961</v>
      </c>
      <c r="E119" s="2" t="s">
        <v>1135</v>
      </c>
      <c r="F119" s="2" t="s">
        <v>1136</v>
      </c>
      <c r="G119" s="166">
        <v>16753</v>
      </c>
      <c r="H119" s="197" t="s">
        <v>903</v>
      </c>
      <c r="I119" s="30"/>
      <c r="J119" s="1" t="s">
        <v>1149</v>
      </c>
      <c r="K119" s="1" t="s">
        <v>973</v>
      </c>
      <c r="L119" s="1" t="s">
        <v>1150</v>
      </c>
      <c r="M119" s="1" t="s">
        <v>1156</v>
      </c>
      <c r="N119" s="1" t="s">
        <v>1026</v>
      </c>
      <c r="O119" s="1" t="s">
        <v>1028</v>
      </c>
      <c r="P119" s="1" t="s">
        <v>997</v>
      </c>
      <c r="Q119" s="1" t="s">
        <v>997</v>
      </c>
      <c r="R119" s="1" t="s">
        <v>1028</v>
      </c>
      <c r="S119" s="1" t="s">
        <v>997</v>
      </c>
      <c r="T119" s="1" t="s">
        <v>997</v>
      </c>
    </row>
    <row r="120" spans="1:20" s="7" customFormat="1" ht="18" customHeight="1">
      <c r="A120" s="318" t="s">
        <v>839</v>
      </c>
      <c r="B120" s="318"/>
      <c r="C120" s="318"/>
      <c r="D120" s="46"/>
      <c r="E120" s="59"/>
      <c r="F120" s="157"/>
      <c r="G120" s="194">
        <f>SUM(G113:G119)</f>
        <v>1052598</v>
      </c>
      <c r="H120" s="214"/>
      <c r="I120" s="30"/>
      <c r="J120" s="30"/>
      <c r="K120" s="30"/>
      <c r="L120" s="30"/>
      <c r="M120" s="30"/>
      <c r="N120" s="30"/>
      <c r="O120" s="30"/>
      <c r="P120" s="30"/>
      <c r="Q120" s="105"/>
      <c r="R120" s="105"/>
      <c r="S120" s="105"/>
      <c r="T120" s="105"/>
    </row>
    <row r="121" spans="1:20" s="48" customFormat="1" ht="12.75">
      <c r="A121" s="321" t="s">
        <v>419</v>
      </c>
      <c r="B121" s="321"/>
      <c r="C121" s="321"/>
      <c r="D121" s="321"/>
      <c r="E121" s="323"/>
      <c r="F121" s="321"/>
      <c r="G121" s="321"/>
      <c r="H121" s="196"/>
      <c r="I121" s="210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</row>
    <row r="122" spans="1:20" s="139" customFormat="1" ht="51">
      <c r="A122" s="136">
        <v>1</v>
      </c>
      <c r="B122" s="133" t="s">
        <v>1158</v>
      </c>
      <c r="C122" s="133"/>
      <c r="D122" s="132" t="s">
        <v>904</v>
      </c>
      <c r="E122" s="54" t="s">
        <v>905</v>
      </c>
      <c r="F122" s="132">
        <v>1974</v>
      </c>
      <c r="G122" s="193">
        <v>26033.11</v>
      </c>
      <c r="H122" s="197" t="s">
        <v>903</v>
      </c>
      <c r="I122" s="330" t="s">
        <v>1162</v>
      </c>
      <c r="J122" s="133" t="s">
        <v>1163</v>
      </c>
      <c r="K122" s="140" t="s">
        <v>1164</v>
      </c>
      <c r="L122" s="140" t="s">
        <v>1165</v>
      </c>
      <c r="M122" s="140" t="s">
        <v>979</v>
      </c>
      <c r="N122" s="132" t="s">
        <v>1166</v>
      </c>
      <c r="O122" s="133" t="s">
        <v>1167</v>
      </c>
      <c r="P122" s="133" t="s">
        <v>1168</v>
      </c>
      <c r="Q122" s="133" t="s">
        <v>1167</v>
      </c>
      <c r="R122" s="133" t="s">
        <v>1167</v>
      </c>
      <c r="S122" s="133" t="s">
        <v>1166</v>
      </c>
      <c r="T122" s="133" t="s">
        <v>1167</v>
      </c>
    </row>
    <row r="123" spans="1:20" s="139" customFormat="1" ht="25.5">
      <c r="A123" s="136">
        <v>2</v>
      </c>
      <c r="B123" s="1" t="s">
        <v>1159</v>
      </c>
      <c r="C123" s="1" t="s">
        <v>1160</v>
      </c>
      <c r="D123" s="2" t="s">
        <v>904</v>
      </c>
      <c r="E123" s="54" t="s">
        <v>905</v>
      </c>
      <c r="F123" s="2">
        <v>1974</v>
      </c>
      <c r="G123" s="166">
        <v>23791.09</v>
      </c>
      <c r="H123" s="197" t="s">
        <v>903</v>
      </c>
      <c r="I123" s="331"/>
      <c r="J123" s="1" t="s">
        <v>1163</v>
      </c>
      <c r="K123" s="1" t="s">
        <v>1169</v>
      </c>
      <c r="L123" s="43" t="s">
        <v>1170</v>
      </c>
      <c r="M123" s="43" t="s">
        <v>1156</v>
      </c>
      <c r="N123" s="2" t="s">
        <v>1166</v>
      </c>
      <c r="O123" s="1" t="s">
        <v>1167</v>
      </c>
      <c r="P123" s="1" t="s">
        <v>1168</v>
      </c>
      <c r="Q123" s="1" t="s">
        <v>1166</v>
      </c>
      <c r="R123" s="1" t="s">
        <v>1166</v>
      </c>
      <c r="S123" s="1" t="s">
        <v>1166</v>
      </c>
      <c r="T123" s="1" t="s">
        <v>1166</v>
      </c>
    </row>
    <row r="124" spans="1:20" s="139" customFormat="1" ht="50.25" customHeight="1">
      <c r="A124" s="136">
        <v>3</v>
      </c>
      <c r="B124" s="1" t="s">
        <v>1161</v>
      </c>
      <c r="C124" s="1"/>
      <c r="D124" s="2" t="s">
        <v>905</v>
      </c>
      <c r="E124" s="54" t="s">
        <v>905</v>
      </c>
      <c r="F124" s="2">
        <v>1974</v>
      </c>
      <c r="G124" s="166">
        <v>4577.94</v>
      </c>
      <c r="H124" s="197" t="s">
        <v>903</v>
      </c>
      <c r="I124" s="332"/>
      <c r="J124" s="1" t="s">
        <v>1163</v>
      </c>
      <c r="K124" s="1" t="s">
        <v>1171</v>
      </c>
      <c r="L124" s="43" t="s">
        <v>1172</v>
      </c>
      <c r="M124" s="43" t="s">
        <v>1156</v>
      </c>
      <c r="N124" s="2" t="s">
        <v>1166</v>
      </c>
      <c r="O124" s="1" t="s">
        <v>1167</v>
      </c>
      <c r="P124" s="1" t="s">
        <v>1168</v>
      </c>
      <c r="Q124" s="1" t="s">
        <v>1166</v>
      </c>
      <c r="R124" s="1" t="s">
        <v>1167</v>
      </c>
      <c r="S124" s="1" t="s">
        <v>1166</v>
      </c>
      <c r="T124" s="1" t="s">
        <v>1166</v>
      </c>
    </row>
    <row r="125" spans="1:20" s="7" customFormat="1" ht="18" customHeight="1">
      <c r="A125" s="318" t="s">
        <v>839</v>
      </c>
      <c r="B125" s="318"/>
      <c r="C125" s="318"/>
      <c r="D125" s="46"/>
      <c r="E125" s="59"/>
      <c r="F125" s="157"/>
      <c r="G125" s="194">
        <f>SUM(G122:G124)</f>
        <v>54402.14</v>
      </c>
      <c r="H125" s="214"/>
      <c r="I125" s="30"/>
      <c r="J125" s="30"/>
      <c r="K125" s="30"/>
      <c r="L125" s="30"/>
      <c r="M125" s="30"/>
      <c r="N125" s="30"/>
      <c r="O125" s="30"/>
      <c r="P125" s="30"/>
      <c r="Q125" s="105"/>
      <c r="R125" s="105"/>
      <c r="S125" s="105"/>
      <c r="T125" s="105"/>
    </row>
    <row r="126" spans="1:20" s="48" customFormat="1" ht="12.75">
      <c r="A126" s="321" t="s">
        <v>420</v>
      </c>
      <c r="B126" s="321"/>
      <c r="C126" s="321"/>
      <c r="D126" s="321"/>
      <c r="E126" s="321"/>
      <c r="F126" s="321"/>
      <c r="G126" s="321"/>
      <c r="H126" s="196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</row>
    <row r="127" spans="1:20" s="139" customFormat="1" ht="143.25" customHeight="1">
      <c r="A127" s="136">
        <v>1</v>
      </c>
      <c r="B127" s="133" t="s">
        <v>1173</v>
      </c>
      <c r="C127" s="125"/>
      <c r="D127" s="133" t="s">
        <v>904</v>
      </c>
      <c r="E127" s="133" t="s">
        <v>905</v>
      </c>
      <c r="F127" s="132" t="s">
        <v>1176</v>
      </c>
      <c r="G127" s="193">
        <v>843561.24</v>
      </c>
      <c r="H127" s="197" t="s">
        <v>903</v>
      </c>
      <c r="I127" s="135" t="s">
        <v>1179</v>
      </c>
      <c r="J127" s="133" t="s">
        <v>1181</v>
      </c>
      <c r="K127" s="133" t="s">
        <v>1184</v>
      </c>
      <c r="L127" s="133" t="s">
        <v>1185</v>
      </c>
      <c r="M127" s="133" t="s">
        <v>1186</v>
      </c>
      <c r="N127" s="133" t="s">
        <v>1187</v>
      </c>
      <c r="O127" s="133" t="s">
        <v>996</v>
      </c>
      <c r="P127" s="133" t="s">
        <v>1072</v>
      </c>
      <c r="Q127" s="133" t="s">
        <v>1072</v>
      </c>
      <c r="R127" s="133" t="s">
        <v>1188</v>
      </c>
      <c r="S127" s="133" t="s">
        <v>997</v>
      </c>
      <c r="T127" s="133" t="s">
        <v>1072</v>
      </c>
    </row>
    <row r="128" spans="1:20" s="139" customFormat="1" ht="74.25" customHeight="1">
      <c r="A128" s="136">
        <v>2</v>
      </c>
      <c r="B128" s="1" t="s">
        <v>1174</v>
      </c>
      <c r="C128" s="125"/>
      <c r="D128" s="1" t="s">
        <v>904</v>
      </c>
      <c r="E128" s="1" t="s">
        <v>905</v>
      </c>
      <c r="F128" s="2" t="s">
        <v>1177</v>
      </c>
      <c r="G128" s="166">
        <v>263877.23</v>
      </c>
      <c r="H128" s="197" t="s">
        <v>903</v>
      </c>
      <c r="I128" s="55" t="s">
        <v>1180</v>
      </c>
      <c r="J128" s="1" t="s">
        <v>1182</v>
      </c>
      <c r="K128" s="1" t="s">
        <v>1184</v>
      </c>
      <c r="L128" s="1" t="s">
        <v>1185</v>
      </c>
      <c r="M128" s="1" t="s">
        <v>1186</v>
      </c>
      <c r="N128" s="1" t="s">
        <v>1187</v>
      </c>
      <c r="O128" s="1" t="s">
        <v>996</v>
      </c>
      <c r="P128" s="1" t="s">
        <v>1072</v>
      </c>
      <c r="Q128" s="1" t="s">
        <v>1072</v>
      </c>
      <c r="R128" s="1" t="s">
        <v>1152</v>
      </c>
      <c r="S128" s="1" t="s">
        <v>997</v>
      </c>
      <c r="T128" s="1" t="s">
        <v>1072</v>
      </c>
    </row>
    <row r="129" spans="1:20" s="139" customFormat="1" ht="25.5">
      <c r="A129" s="136">
        <v>3</v>
      </c>
      <c r="B129" s="1" t="s">
        <v>1175</v>
      </c>
      <c r="C129" s="125"/>
      <c r="D129" s="1"/>
      <c r="E129" s="1"/>
      <c r="F129" s="2" t="s">
        <v>1178</v>
      </c>
      <c r="G129" s="166">
        <v>67291</v>
      </c>
      <c r="H129" s="197" t="s">
        <v>903</v>
      </c>
      <c r="I129" s="55"/>
      <c r="J129" s="1" t="s">
        <v>1183</v>
      </c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</row>
    <row r="130" spans="1:20" s="7" customFormat="1" ht="18" customHeight="1">
      <c r="A130" s="318" t="s">
        <v>839</v>
      </c>
      <c r="B130" s="318"/>
      <c r="C130" s="318"/>
      <c r="D130" s="46"/>
      <c r="E130" s="47"/>
      <c r="F130" s="2"/>
      <c r="G130" s="202">
        <f>SUM(G127:G129)</f>
        <v>1174729.47</v>
      </c>
      <c r="H130" s="214"/>
      <c r="I130" s="30"/>
      <c r="J130" s="30"/>
      <c r="K130" s="30"/>
      <c r="L130" s="30"/>
      <c r="M130" s="30"/>
      <c r="N130" s="30"/>
      <c r="O130" s="30"/>
      <c r="P130" s="30"/>
      <c r="Q130" s="105"/>
      <c r="R130" s="105"/>
      <c r="S130" s="105"/>
      <c r="T130" s="105"/>
    </row>
    <row r="131" spans="1:20" s="7" customFormat="1" ht="18" customHeight="1" thickBot="1">
      <c r="A131" s="209"/>
      <c r="B131" s="90"/>
      <c r="C131" s="90"/>
      <c r="D131" s="142"/>
      <c r="E131" s="143"/>
      <c r="F131" s="309"/>
      <c r="G131" s="205"/>
      <c r="H131" s="216"/>
      <c r="I131" s="144"/>
      <c r="J131" s="144"/>
      <c r="K131" s="144"/>
      <c r="L131" s="144"/>
      <c r="M131" s="144"/>
      <c r="N131" s="144"/>
      <c r="O131" s="144"/>
      <c r="P131" s="144"/>
      <c r="Q131" s="145"/>
      <c r="R131" s="145"/>
      <c r="S131" s="145"/>
      <c r="T131" s="145"/>
    </row>
    <row r="132" spans="1:16" s="7" customFormat="1" ht="13.5" thickBot="1">
      <c r="A132" s="207"/>
      <c r="B132" s="50"/>
      <c r="E132" s="319" t="s">
        <v>890</v>
      </c>
      <c r="F132" s="320"/>
      <c r="G132" s="206">
        <f>G130+G125+G120+G111+G103+G100+G83+G74+G65+G61+G51+G33+G27+G7+G10</f>
        <v>25679450.15</v>
      </c>
      <c r="H132" s="211"/>
      <c r="I132" s="11"/>
      <c r="J132" s="15"/>
      <c r="K132" s="15"/>
      <c r="L132" s="15"/>
      <c r="M132" s="15"/>
      <c r="N132" s="15"/>
      <c r="O132" s="15"/>
      <c r="P132" s="15"/>
    </row>
    <row r="133" spans="1:16" s="7" customFormat="1" ht="12.75">
      <c r="A133" s="207"/>
      <c r="B133" s="11"/>
      <c r="C133" s="13"/>
      <c r="D133" s="41"/>
      <c r="E133" s="42"/>
      <c r="F133" s="13"/>
      <c r="G133" s="199"/>
      <c r="H133" s="211"/>
      <c r="I133" s="11"/>
      <c r="J133" s="15"/>
      <c r="K133" s="15"/>
      <c r="L133" s="15"/>
      <c r="M133" s="15"/>
      <c r="N133" s="15"/>
      <c r="O133" s="15"/>
      <c r="P133" s="15"/>
    </row>
    <row r="134" spans="1:16" s="7" customFormat="1" ht="12.75">
      <c r="A134" s="207"/>
      <c r="B134" s="11"/>
      <c r="C134" s="13"/>
      <c r="D134" s="41"/>
      <c r="E134" s="42"/>
      <c r="F134" s="13"/>
      <c r="G134" s="199"/>
      <c r="H134" s="211"/>
      <c r="I134" s="11"/>
      <c r="J134" s="15"/>
      <c r="K134" s="15"/>
      <c r="L134" s="15"/>
      <c r="M134" s="15"/>
      <c r="N134" s="15"/>
      <c r="O134" s="15"/>
      <c r="P134" s="15"/>
    </row>
    <row r="135" spans="1:16" s="7" customFormat="1" ht="12.75">
      <c r="A135" s="207"/>
      <c r="B135" s="11"/>
      <c r="C135" s="13"/>
      <c r="D135" s="41"/>
      <c r="E135" s="42"/>
      <c r="F135" s="13"/>
      <c r="G135" s="199"/>
      <c r="H135" s="211"/>
      <c r="I135" s="11"/>
      <c r="J135" s="15"/>
      <c r="K135" s="15"/>
      <c r="L135" s="15"/>
      <c r="M135" s="15"/>
      <c r="N135" s="15"/>
      <c r="O135" s="15"/>
      <c r="P135" s="15"/>
    </row>
    <row r="136" ht="12.75" customHeight="1"/>
    <row r="137" spans="1:16" s="7" customFormat="1" ht="12.75">
      <c r="A137" s="207"/>
      <c r="B137" s="11"/>
      <c r="C137" s="13"/>
      <c r="D137" s="41"/>
      <c r="E137" s="42"/>
      <c r="F137" s="13"/>
      <c r="G137" s="199"/>
      <c r="H137" s="211"/>
      <c r="I137" s="11"/>
      <c r="J137" s="15"/>
      <c r="K137" s="15"/>
      <c r="L137" s="15"/>
      <c r="M137" s="15"/>
      <c r="N137" s="15"/>
      <c r="O137" s="15"/>
      <c r="P137" s="15"/>
    </row>
    <row r="138" spans="1:16" s="7" customFormat="1" ht="12.75">
      <c r="A138" s="207"/>
      <c r="B138" s="11"/>
      <c r="C138" s="13"/>
      <c r="D138" s="41"/>
      <c r="E138" s="42"/>
      <c r="F138" s="13"/>
      <c r="G138" s="199"/>
      <c r="H138" s="211"/>
      <c r="I138" s="11"/>
      <c r="J138" s="15"/>
      <c r="K138" s="15"/>
      <c r="L138" s="15"/>
      <c r="M138" s="15"/>
      <c r="N138" s="15"/>
      <c r="O138" s="15"/>
      <c r="P138" s="15"/>
    </row>
    <row r="140" ht="21.75" customHeight="1">
      <c r="G140" s="84"/>
    </row>
    <row r="141" ht="12.75">
      <c r="G141" s="84"/>
    </row>
  </sheetData>
  <sheetProtection/>
  <mergeCells count="45">
    <mergeCell ref="O3:T3"/>
    <mergeCell ref="G3:G4"/>
    <mergeCell ref="A27:C27"/>
    <mergeCell ref="A62:G62"/>
    <mergeCell ref="A61:C61"/>
    <mergeCell ref="A126:G126"/>
    <mergeCell ref="B33:C33"/>
    <mergeCell ref="I3:I4"/>
    <mergeCell ref="I122:I124"/>
    <mergeCell ref="A65:C65"/>
    <mergeCell ref="A10:C10"/>
    <mergeCell ref="A75:G75"/>
    <mergeCell ref="B83:C83"/>
    <mergeCell ref="B74:C74"/>
    <mergeCell ref="A66:G66"/>
    <mergeCell ref="A100:C100"/>
    <mergeCell ref="A101:G101"/>
    <mergeCell ref="A103:C103"/>
    <mergeCell ref="A104:G104"/>
    <mergeCell ref="K3:M3"/>
    <mergeCell ref="A52:G52"/>
    <mergeCell ref="A11:G11"/>
    <mergeCell ref="A34:G34"/>
    <mergeCell ref="A51:C51"/>
    <mergeCell ref="J3:J4"/>
    <mergeCell ref="N3:N4"/>
    <mergeCell ref="A112:G112"/>
    <mergeCell ref="E3:E4"/>
    <mergeCell ref="F3:F4"/>
    <mergeCell ref="A84:G84"/>
    <mergeCell ref="A28:G28"/>
    <mergeCell ref="C3:C4"/>
    <mergeCell ref="D3:D4"/>
    <mergeCell ref="A8:T8"/>
    <mergeCell ref="A111:C111"/>
    <mergeCell ref="A130:C130"/>
    <mergeCell ref="A120:C120"/>
    <mergeCell ref="H3:H4"/>
    <mergeCell ref="E132:F132"/>
    <mergeCell ref="A5:E5"/>
    <mergeCell ref="A7:C7"/>
    <mergeCell ref="A3:A4"/>
    <mergeCell ref="B3:B4"/>
    <mergeCell ref="A121:G121"/>
    <mergeCell ref="A125:C12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42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49"/>
  <sheetViews>
    <sheetView view="pageBreakPreview" zoomScaleNormal="110" zoomScaleSheetLayoutView="100" zoomScalePageLayoutView="0" workbookViewId="0" topLeftCell="A379">
      <selection activeCell="C6" sqref="C6"/>
    </sheetView>
  </sheetViews>
  <sheetFormatPr defaultColWidth="9.140625" defaultRowHeight="12.75"/>
  <cols>
    <col min="1" max="1" width="5.57421875" style="11" customWidth="1"/>
    <col min="2" max="2" width="47.57421875" style="28" customWidth="1"/>
    <col min="3" max="3" width="15.421875" style="13" customWidth="1"/>
    <col min="4" max="4" width="18.421875" style="41" customWidth="1"/>
    <col min="5" max="5" width="12.140625" style="0" bestFit="1" customWidth="1"/>
    <col min="6" max="6" width="11.140625" style="0" customWidth="1"/>
  </cols>
  <sheetData>
    <row r="1" spans="1:4" s="11" customFormat="1" ht="12.75">
      <c r="A1" s="27" t="s">
        <v>8</v>
      </c>
      <c r="B1" s="28"/>
      <c r="C1" s="13"/>
      <c r="D1" s="57"/>
    </row>
    <row r="3" spans="1:4" ht="12.75">
      <c r="A3" s="341" t="s">
        <v>370</v>
      </c>
      <c r="B3" s="341"/>
      <c r="C3" s="341"/>
      <c r="D3" s="341"/>
    </row>
    <row r="4" spans="1:4" ht="25.5">
      <c r="A4" s="3" t="s">
        <v>841</v>
      </c>
      <c r="B4" s="3" t="s">
        <v>849</v>
      </c>
      <c r="C4" s="3" t="s">
        <v>850</v>
      </c>
      <c r="D4" s="81" t="s">
        <v>851</v>
      </c>
    </row>
    <row r="5" spans="1:4" ht="12.75" customHeight="1">
      <c r="A5" s="324" t="s">
        <v>899</v>
      </c>
      <c r="B5" s="325"/>
      <c r="C5" s="325"/>
      <c r="D5" s="342"/>
    </row>
    <row r="6" spans="1:4" ht="12.75" customHeight="1">
      <c r="A6" s="123">
        <v>1</v>
      </c>
      <c r="B6" s="147" t="s">
        <v>1193</v>
      </c>
      <c r="C6" s="147"/>
      <c r="D6" s="118">
        <v>3973.56</v>
      </c>
    </row>
    <row r="7" spans="1:4" ht="12.75" customHeight="1">
      <c r="A7" s="123">
        <v>2</v>
      </c>
      <c r="B7" s="147" t="s">
        <v>1194</v>
      </c>
      <c r="C7" s="147"/>
      <c r="D7" s="118">
        <v>5000</v>
      </c>
    </row>
    <row r="8" spans="1:4" ht="12.75" customHeight="1">
      <c r="A8" s="123">
        <v>3</v>
      </c>
      <c r="B8" s="147" t="s">
        <v>1195</v>
      </c>
      <c r="C8" s="147"/>
      <c r="D8" s="118">
        <v>3364</v>
      </c>
    </row>
    <row r="9" spans="1:4" ht="12.75" customHeight="1">
      <c r="A9" s="123">
        <v>4</v>
      </c>
      <c r="B9" s="147" t="s">
        <v>1196</v>
      </c>
      <c r="C9" s="147"/>
      <c r="D9" s="118">
        <v>1600.01</v>
      </c>
    </row>
    <row r="10" spans="1:4" ht="12.75" customHeight="1">
      <c r="A10" s="123">
        <v>5</v>
      </c>
      <c r="B10" s="147" t="s">
        <v>1197</v>
      </c>
      <c r="C10" s="147"/>
      <c r="D10" s="118">
        <v>1981.28</v>
      </c>
    </row>
    <row r="11" spans="1:4" ht="12.75" customHeight="1">
      <c r="A11" s="123">
        <v>6</v>
      </c>
      <c r="B11" s="147" t="s">
        <v>1198</v>
      </c>
      <c r="C11" s="147"/>
      <c r="D11" s="118">
        <v>1207.8</v>
      </c>
    </row>
    <row r="12" spans="1:4" ht="12.75" customHeight="1">
      <c r="A12" s="123">
        <v>7</v>
      </c>
      <c r="B12" s="147" t="s">
        <v>1199</v>
      </c>
      <c r="C12" s="147"/>
      <c r="D12" s="118">
        <v>2356</v>
      </c>
    </row>
    <row r="13" spans="1:4" ht="12.75" customHeight="1">
      <c r="A13" s="123">
        <v>8</v>
      </c>
      <c r="B13" s="147" t="s">
        <v>1200</v>
      </c>
      <c r="C13" s="147"/>
      <c r="D13" s="118">
        <v>18666</v>
      </c>
    </row>
    <row r="14" spans="1:4" ht="12.75" customHeight="1">
      <c r="A14" s="123">
        <v>9</v>
      </c>
      <c r="B14" s="147" t="s">
        <v>1201</v>
      </c>
      <c r="C14" s="147"/>
      <c r="D14" s="118">
        <v>9272</v>
      </c>
    </row>
    <row r="15" spans="1:4" ht="12.75" customHeight="1">
      <c r="A15" s="123">
        <v>10</v>
      </c>
      <c r="B15" s="147" t="s">
        <v>1202</v>
      </c>
      <c r="C15" s="147"/>
      <c r="D15" s="118">
        <v>3879.6</v>
      </c>
    </row>
    <row r="16" spans="1:4" ht="12.75" customHeight="1">
      <c r="A16" s="123">
        <v>11</v>
      </c>
      <c r="B16" s="147" t="s">
        <v>1203</v>
      </c>
      <c r="C16" s="147"/>
      <c r="D16" s="118">
        <v>1458.11</v>
      </c>
    </row>
    <row r="17" spans="1:4" ht="12.75" customHeight="1">
      <c r="A17" s="123">
        <v>12</v>
      </c>
      <c r="B17" s="147" t="s">
        <v>1204</v>
      </c>
      <c r="C17" s="147"/>
      <c r="D17" s="118">
        <v>737.39</v>
      </c>
    </row>
    <row r="18" spans="1:4" ht="12.75" customHeight="1">
      <c r="A18" s="123">
        <v>13</v>
      </c>
      <c r="B18" s="147" t="s">
        <v>1205</v>
      </c>
      <c r="C18" s="147"/>
      <c r="D18" s="118">
        <v>835.7</v>
      </c>
    </row>
    <row r="19" spans="1:4" ht="12.75" customHeight="1">
      <c r="A19" s="123">
        <v>14</v>
      </c>
      <c r="B19" s="147" t="s">
        <v>1197</v>
      </c>
      <c r="C19" s="147"/>
      <c r="D19" s="118">
        <v>1981.28</v>
      </c>
    </row>
    <row r="20" spans="1:4" ht="12.75" customHeight="1">
      <c r="A20" s="123">
        <v>15</v>
      </c>
      <c r="B20" s="147" t="s">
        <v>1206</v>
      </c>
      <c r="C20" s="147"/>
      <c r="D20" s="118">
        <v>1207.8</v>
      </c>
    </row>
    <row r="21" spans="1:4" ht="12.75" customHeight="1">
      <c r="A21" s="123">
        <v>16</v>
      </c>
      <c r="B21" s="147" t="s">
        <v>1207</v>
      </c>
      <c r="C21" s="147"/>
      <c r="D21" s="118">
        <v>2356</v>
      </c>
    </row>
    <row r="22" spans="1:4" ht="12.75" customHeight="1">
      <c r="A22" s="123">
        <v>17</v>
      </c>
      <c r="B22" s="147" t="s">
        <v>1200</v>
      </c>
      <c r="C22" s="147"/>
      <c r="D22" s="118">
        <v>18666</v>
      </c>
    </row>
    <row r="23" spans="1:4" ht="12.75" customHeight="1">
      <c r="A23" s="123">
        <v>18</v>
      </c>
      <c r="B23" s="147" t="s">
        <v>1201</v>
      </c>
      <c r="C23" s="147"/>
      <c r="D23" s="118">
        <v>9272</v>
      </c>
    </row>
    <row r="24" spans="1:4" ht="12.75" customHeight="1">
      <c r="A24" s="123">
        <v>19</v>
      </c>
      <c r="B24" s="147" t="s">
        <v>1208</v>
      </c>
      <c r="C24" s="147"/>
      <c r="D24" s="118">
        <v>5819.4</v>
      </c>
    </row>
    <row r="25" spans="1:4" ht="12.75" customHeight="1">
      <c r="A25" s="123">
        <v>20</v>
      </c>
      <c r="B25" s="147" t="s">
        <v>1209</v>
      </c>
      <c r="C25" s="147"/>
      <c r="D25" s="118">
        <v>2310.01</v>
      </c>
    </row>
    <row r="26" spans="1:4" ht="12.75" customHeight="1">
      <c r="A26" s="123">
        <v>21</v>
      </c>
      <c r="B26" s="147" t="s">
        <v>1210</v>
      </c>
      <c r="C26" s="147"/>
      <c r="D26" s="118">
        <v>1700.01</v>
      </c>
    </row>
    <row r="27" spans="1:4" ht="12.75" customHeight="1">
      <c r="A27" s="123">
        <v>22</v>
      </c>
      <c r="B27" s="147" t="s">
        <v>1211</v>
      </c>
      <c r="C27" s="147"/>
      <c r="D27" s="118">
        <v>671.58</v>
      </c>
    </row>
    <row r="28" spans="1:4" ht="12.75" customHeight="1">
      <c r="A28" s="123">
        <v>23</v>
      </c>
      <c r="B28" s="147" t="s">
        <v>1212</v>
      </c>
      <c r="C28" s="147"/>
      <c r="D28" s="118">
        <v>2488.8</v>
      </c>
    </row>
    <row r="29" spans="1:4" ht="12.75" customHeight="1">
      <c r="A29" s="123">
        <v>24</v>
      </c>
      <c r="B29" s="147" t="s">
        <v>1193</v>
      </c>
      <c r="C29" s="147"/>
      <c r="D29" s="118">
        <v>3491.97</v>
      </c>
    </row>
    <row r="30" spans="1:4" ht="12.75" customHeight="1">
      <c r="A30" s="123">
        <v>25</v>
      </c>
      <c r="B30" s="147" t="s">
        <v>1212</v>
      </c>
      <c r="C30" s="147"/>
      <c r="D30" s="118">
        <v>7894.6</v>
      </c>
    </row>
    <row r="31" spans="1:4" ht="12.75" customHeight="1">
      <c r="A31" s="123">
        <v>26</v>
      </c>
      <c r="B31" s="147" t="s">
        <v>1213</v>
      </c>
      <c r="C31" s="147"/>
      <c r="D31" s="118">
        <v>16192</v>
      </c>
    </row>
    <row r="32" spans="1:4" ht="12.75" customHeight="1">
      <c r="A32" s="123">
        <v>27</v>
      </c>
      <c r="B32" s="147" t="s">
        <v>1193</v>
      </c>
      <c r="C32" s="147"/>
      <c r="D32" s="118">
        <v>7095</v>
      </c>
    </row>
    <row r="33" spans="1:4" ht="12.75" customHeight="1">
      <c r="A33" s="123">
        <v>28</v>
      </c>
      <c r="B33" s="147" t="s">
        <v>1214</v>
      </c>
      <c r="C33" s="147"/>
      <c r="D33" s="118">
        <v>21838</v>
      </c>
    </row>
    <row r="34" spans="1:4" ht="12.75" customHeight="1">
      <c r="A34" s="123">
        <v>29</v>
      </c>
      <c r="B34" s="147" t="s">
        <v>1215</v>
      </c>
      <c r="C34" s="147"/>
      <c r="D34" s="118">
        <v>3660</v>
      </c>
    </row>
    <row r="35" spans="1:4" ht="12.75" customHeight="1">
      <c r="A35" s="123">
        <v>30</v>
      </c>
      <c r="B35" s="147" t="s">
        <v>1216</v>
      </c>
      <c r="C35" s="147"/>
      <c r="D35" s="118">
        <v>26238.54</v>
      </c>
    </row>
    <row r="36" spans="1:4" ht="12.75" customHeight="1">
      <c r="A36" s="123">
        <v>31</v>
      </c>
      <c r="B36" s="147" t="s">
        <v>1217</v>
      </c>
      <c r="C36" s="147"/>
      <c r="D36" s="118">
        <v>35990</v>
      </c>
    </row>
    <row r="37" spans="1:4" ht="12.75" customHeight="1">
      <c r="A37" s="123">
        <v>32</v>
      </c>
      <c r="B37" s="147" t="s">
        <v>1218</v>
      </c>
      <c r="C37" s="147"/>
      <c r="D37" s="118">
        <v>993.32</v>
      </c>
    </row>
    <row r="38" spans="1:4" ht="12.75" customHeight="1">
      <c r="A38" s="123">
        <v>33</v>
      </c>
      <c r="B38" s="147" t="s">
        <v>1219</v>
      </c>
      <c r="C38" s="147"/>
      <c r="D38" s="118">
        <v>3397.46</v>
      </c>
    </row>
    <row r="39" spans="1:4" ht="12.75" customHeight="1">
      <c r="A39" s="123">
        <v>34</v>
      </c>
      <c r="B39" s="147" t="s">
        <v>1220</v>
      </c>
      <c r="C39" s="147"/>
      <c r="D39" s="118">
        <v>654.76</v>
      </c>
    </row>
    <row r="40" spans="1:4" ht="12.75" customHeight="1">
      <c r="A40" s="123">
        <v>35</v>
      </c>
      <c r="B40" s="147" t="s">
        <v>1221</v>
      </c>
      <c r="C40" s="147"/>
      <c r="D40" s="118">
        <v>1518</v>
      </c>
    </row>
    <row r="41" spans="1:4" ht="12.75" customHeight="1">
      <c r="A41" s="123">
        <v>36</v>
      </c>
      <c r="B41" s="147" t="s">
        <v>1222</v>
      </c>
      <c r="C41" s="147"/>
      <c r="D41" s="118">
        <v>3793.01</v>
      </c>
    </row>
    <row r="42" spans="1:4" ht="12.75" customHeight="1">
      <c r="A42" s="123">
        <v>37</v>
      </c>
      <c r="B42" s="147" t="s">
        <v>1223</v>
      </c>
      <c r="C42" s="147"/>
      <c r="D42" s="118">
        <v>2584.69</v>
      </c>
    </row>
    <row r="43" spans="1:4" ht="12.75" customHeight="1">
      <c r="A43" s="123">
        <v>38</v>
      </c>
      <c r="B43" s="147" t="s">
        <v>1224</v>
      </c>
      <c r="C43" s="147"/>
      <c r="D43" s="118">
        <v>3233</v>
      </c>
    </row>
    <row r="44" spans="1:4" ht="12.75" customHeight="1">
      <c r="A44" s="123">
        <v>39</v>
      </c>
      <c r="B44" s="147" t="s">
        <v>1225</v>
      </c>
      <c r="C44" s="147"/>
      <c r="D44" s="118">
        <v>2467.21</v>
      </c>
    </row>
    <row r="45" spans="1:4" ht="12.75" customHeight="1">
      <c r="A45" s="123">
        <v>40</v>
      </c>
      <c r="B45" s="147" t="s">
        <v>1226</v>
      </c>
      <c r="C45" s="147"/>
      <c r="D45" s="118">
        <v>1479.99</v>
      </c>
    </row>
    <row r="46" spans="1:4" ht="12.75" customHeight="1">
      <c r="A46" s="123">
        <v>41</v>
      </c>
      <c r="B46" s="147" t="s">
        <v>1227</v>
      </c>
      <c r="C46" s="147"/>
      <c r="D46" s="118">
        <v>1411.02</v>
      </c>
    </row>
    <row r="47" spans="1:4" ht="12.75" customHeight="1">
      <c r="A47" s="123">
        <v>42</v>
      </c>
      <c r="B47" s="147" t="s">
        <v>1193</v>
      </c>
      <c r="C47" s="147"/>
      <c r="D47" s="118">
        <v>4000</v>
      </c>
    </row>
    <row r="48" spans="1:4" ht="12.75" customHeight="1">
      <c r="A48" s="123">
        <v>43</v>
      </c>
      <c r="B48" s="147" t="s">
        <v>1228</v>
      </c>
      <c r="C48" s="147"/>
      <c r="D48" s="118">
        <v>5709.6</v>
      </c>
    </row>
    <row r="49" spans="1:4" ht="12.75" customHeight="1">
      <c r="A49" s="123">
        <v>44</v>
      </c>
      <c r="B49" s="147" t="s">
        <v>1229</v>
      </c>
      <c r="C49" s="147"/>
      <c r="D49" s="118">
        <v>29999.8</v>
      </c>
    </row>
    <row r="50" spans="1:4" ht="12.75" customHeight="1">
      <c r="A50" s="123">
        <v>45</v>
      </c>
      <c r="B50" s="147" t="s">
        <v>1230</v>
      </c>
      <c r="C50" s="147"/>
      <c r="D50" s="118">
        <v>2684</v>
      </c>
    </row>
    <row r="51" spans="1:4" ht="12.75" customHeight="1">
      <c r="A51" s="123">
        <v>46</v>
      </c>
      <c r="B51" s="147" t="s">
        <v>1231</v>
      </c>
      <c r="C51" s="147"/>
      <c r="D51" s="118">
        <v>1999.58</v>
      </c>
    </row>
    <row r="52" spans="1:4" ht="12.75" customHeight="1">
      <c r="A52" s="123">
        <v>47</v>
      </c>
      <c r="B52" s="147" t="s">
        <v>1232</v>
      </c>
      <c r="C52" s="147"/>
      <c r="D52" s="118">
        <v>422.12</v>
      </c>
    </row>
    <row r="53" spans="1:4" ht="12.75" customHeight="1">
      <c r="A53" s="123">
        <v>48</v>
      </c>
      <c r="B53" s="147" t="s">
        <v>1233</v>
      </c>
      <c r="C53" s="147"/>
      <c r="D53" s="118">
        <v>23897.72</v>
      </c>
    </row>
    <row r="54" spans="1:4" ht="12.75" customHeight="1">
      <c r="A54" s="123">
        <v>49</v>
      </c>
      <c r="B54" s="147" t="s">
        <v>1234</v>
      </c>
      <c r="C54" s="147"/>
      <c r="D54" s="118">
        <v>1984.46</v>
      </c>
    </row>
    <row r="55" spans="1:4" ht="12.75" customHeight="1">
      <c r="A55" s="123">
        <v>50</v>
      </c>
      <c r="B55" s="147" t="s">
        <v>1235</v>
      </c>
      <c r="C55" s="147"/>
      <c r="D55" s="118">
        <v>2591.96</v>
      </c>
    </row>
    <row r="56" spans="1:4" ht="12.75" customHeight="1">
      <c r="A56" s="123">
        <v>51</v>
      </c>
      <c r="B56" s="147" t="s">
        <v>1236</v>
      </c>
      <c r="C56" s="147"/>
      <c r="D56" s="118">
        <v>1021.76</v>
      </c>
    </row>
    <row r="57" spans="1:4" ht="12.75" customHeight="1">
      <c r="A57" s="123">
        <v>52</v>
      </c>
      <c r="B57" s="147" t="s">
        <v>1237</v>
      </c>
      <c r="C57" s="147"/>
      <c r="D57" s="118">
        <v>2563.84</v>
      </c>
    </row>
    <row r="58" spans="1:4" ht="12.75" customHeight="1">
      <c r="A58" s="123">
        <v>53</v>
      </c>
      <c r="B58" s="147" t="s">
        <v>1236</v>
      </c>
      <c r="C58" s="147"/>
      <c r="D58" s="118">
        <v>994.26</v>
      </c>
    </row>
    <row r="59" spans="1:4" ht="12.75" customHeight="1">
      <c r="A59" s="123">
        <v>54</v>
      </c>
      <c r="B59" s="147" t="s">
        <v>1238</v>
      </c>
      <c r="C59" s="147"/>
      <c r="D59" s="118">
        <v>403.89</v>
      </c>
    </row>
    <row r="60" spans="1:4" ht="12.75" customHeight="1">
      <c r="A60" s="123">
        <v>55</v>
      </c>
      <c r="B60" s="147" t="s">
        <v>1239</v>
      </c>
      <c r="C60" s="147"/>
      <c r="D60" s="118">
        <v>1572.99</v>
      </c>
    </row>
    <row r="61" spans="1:4" ht="12.75" customHeight="1">
      <c r="A61" s="123">
        <v>56</v>
      </c>
      <c r="B61" s="147" t="s">
        <v>1240</v>
      </c>
      <c r="C61" s="147"/>
      <c r="D61" s="118">
        <v>3830.36</v>
      </c>
    </row>
    <row r="62" spans="1:4" ht="12.75" customHeight="1">
      <c r="A62" s="123">
        <v>57</v>
      </c>
      <c r="B62" s="147" t="s">
        <v>1241</v>
      </c>
      <c r="C62" s="147"/>
      <c r="D62" s="118">
        <v>1633.13</v>
      </c>
    </row>
    <row r="63" spans="1:4" ht="12.75" customHeight="1">
      <c r="A63" s="123">
        <v>58</v>
      </c>
      <c r="B63" s="147" t="s">
        <v>1242</v>
      </c>
      <c r="C63" s="147"/>
      <c r="D63" s="118">
        <v>1457.91</v>
      </c>
    </row>
    <row r="64" spans="1:4" ht="12.75" customHeight="1">
      <c r="A64" s="123">
        <v>59</v>
      </c>
      <c r="B64" s="147" t="s">
        <v>1243</v>
      </c>
      <c r="C64" s="147"/>
      <c r="D64" s="118">
        <v>1278.69</v>
      </c>
    </row>
    <row r="65" spans="1:4" ht="12.75" customHeight="1">
      <c r="A65" s="123">
        <v>60</v>
      </c>
      <c r="B65" s="147" t="s">
        <v>1224</v>
      </c>
      <c r="C65" s="147"/>
      <c r="D65" s="118">
        <v>3233</v>
      </c>
    </row>
    <row r="66" spans="1:4" ht="12.75" customHeight="1">
      <c r="A66" s="123">
        <v>61</v>
      </c>
      <c r="B66" s="147" t="s">
        <v>1244</v>
      </c>
      <c r="C66" s="147"/>
      <c r="D66" s="118">
        <v>1711.66</v>
      </c>
    </row>
    <row r="67" spans="1:4" ht="12.75" customHeight="1">
      <c r="A67" s="123">
        <v>62</v>
      </c>
      <c r="B67" s="147" t="s">
        <v>1245</v>
      </c>
      <c r="C67" s="147"/>
      <c r="D67" s="118">
        <v>11540.37</v>
      </c>
    </row>
    <row r="68" spans="1:4" ht="12.75" customHeight="1">
      <c r="A68" s="123">
        <v>63</v>
      </c>
      <c r="B68" s="147" t="s">
        <v>1246</v>
      </c>
      <c r="C68" s="147"/>
      <c r="D68" s="118">
        <v>12847</v>
      </c>
    </row>
    <row r="69" spans="1:4" ht="12.75" customHeight="1">
      <c r="A69" s="123">
        <v>64</v>
      </c>
      <c r="B69" s="147" t="s">
        <v>1247</v>
      </c>
      <c r="C69" s="147"/>
      <c r="D69" s="118">
        <v>8586.2</v>
      </c>
    </row>
    <row r="70" spans="1:4" ht="12.75" customHeight="1">
      <c r="A70" s="123">
        <v>65</v>
      </c>
      <c r="B70" s="147" t="s">
        <v>1248</v>
      </c>
      <c r="C70" s="147"/>
      <c r="D70" s="118">
        <v>2859</v>
      </c>
    </row>
    <row r="71" spans="1:4" ht="12.75" customHeight="1">
      <c r="A71" s="123">
        <v>66</v>
      </c>
      <c r="B71" s="147" t="s">
        <v>1249</v>
      </c>
      <c r="C71" s="147"/>
      <c r="D71" s="118">
        <v>2388</v>
      </c>
    </row>
    <row r="72" spans="1:4" ht="12.75" customHeight="1">
      <c r="A72" s="123">
        <v>67</v>
      </c>
      <c r="B72" s="147" t="s">
        <v>1230</v>
      </c>
      <c r="C72" s="147"/>
      <c r="D72" s="118">
        <v>2928</v>
      </c>
    </row>
    <row r="73" spans="1:4" ht="12.75" customHeight="1">
      <c r="A73" s="123">
        <v>68</v>
      </c>
      <c r="B73" s="147" t="s">
        <v>1250</v>
      </c>
      <c r="C73" s="147"/>
      <c r="D73" s="118">
        <v>61000</v>
      </c>
    </row>
    <row r="74" spans="1:4" ht="12.75" customHeight="1">
      <c r="A74" s="123">
        <v>69</v>
      </c>
      <c r="B74" s="147" t="s">
        <v>1213</v>
      </c>
      <c r="C74" s="30"/>
      <c r="D74" s="148">
        <v>8410.48</v>
      </c>
    </row>
    <row r="75" spans="1:4" ht="12.75" customHeight="1">
      <c r="A75" s="123">
        <v>70</v>
      </c>
      <c r="B75" s="147" t="s">
        <v>1213</v>
      </c>
      <c r="C75" s="30"/>
      <c r="D75" s="148">
        <v>8902.49</v>
      </c>
    </row>
    <row r="76" spans="1:4" ht="12.75" customHeight="1">
      <c r="A76" s="123">
        <v>71</v>
      </c>
      <c r="B76" s="147" t="s">
        <v>1251</v>
      </c>
      <c r="C76" s="30"/>
      <c r="D76" s="148">
        <v>48800</v>
      </c>
    </row>
    <row r="77" spans="1:4" ht="12.75" customHeight="1">
      <c r="A77" s="123">
        <v>72</v>
      </c>
      <c r="B77" s="147" t="s">
        <v>1252</v>
      </c>
      <c r="C77" s="30"/>
      <c r="D77" s="148">
        <v>1207.8</v>
      </c>
    </row>
    <row r="78" spans="1:4" ht="12.75" customHeight="1">
      <c r="A78" s="123">
        <v>73</v>
      </c>
      <c r="B78" s="147" t="s">
        <v>1253</v>
      </c>
      <c r="C78" s="30"/>
      <c r="D78" s="148">
        <v>1256</v>
      </c>
    </row>
    <row r="79" spans="1:4" ht="12.75" customHeight="1">
      <c r="A79" s="123">
        <v>74</v>
      </c>
      <c r="B79" s="147" t="s">
        <v>1254</v>
      </c>
      <c r="C79" s="30"/>
      <c r="D79" s="148">
        <v>480</v>
      </c>
    </row>
    <row r="80" spans="1:4" ht="12.75" customHeight="1">
      <c r="A80" s="123">
        <v>75</v>
      </c>
      <c r="B80" s="147" t="s">
        <v>1255</v>
      </c>
      <c r="C80" s="30"/>
      <c r="D80" s="148">
        <v>409.92</v>
      </c>
    </row>
    <row r="81" spans="1:4" ht="12.75" customHeight="1">
      <c r="A81" s="123">
        <v>76</v>
      </c>
      <c r="B81" s="147" t="s">
        <v>1256</v>
      </c>
      <c r="C81" s="30"/>
      <c r="D81" s="148">
        <v>1101.98</v>
      </c>
    </row>
    <row r="82" spans="1:4" ht="12.75" customHeight="1">
      <c r="A82" s="123">
        <v>77</v>
      </c>
      <c r="B82" s="147" t="s">
        <v>1257</v>
      </c>
      <c r="C82" s="30"/>
      <c r="D82" s="148">
        <v>1964.51</v>
      </c>
    </row>
    <row r="83" spans="1:4" ht="12.75" customHeight="1">
      <c r="A83" s="123">
        <v>78</v>
      </c>
      <c r="B83" s="147" t="s">
        <v>1258</v>
      </c>
      <c r="C83" s="30"/>
      <c r="D83" s="148">
        <v>835.65</v>
      </c>
    </row>
    <row r="84" spans="1:4" ht="12.75" customHeight="1" thickBot="1">
      <c r="A84" s="123"/>
      <c r="B84" s="149" t="s">
        <v>813</v>
      </c>
      <c r="C84" s="150"/>
      <c r="D84" s="151">
        <f>SUM(D6:D83)</f>
        <v>513245.02999999997</v>
      </c>
    </row>
    <row r="85" spans="1:4" ht="12.75" customHeight="1">
      <c r="A85" s="343" t="s">
        <v>1259</v>
      </c>
      <c r="B85" s="344"/>
      <c r="C85" s="344"/>
      <c r="D85" s="345"/>
    </row>
    <row r="86" spans="1:4" ht="12.75" customHeight="1" thickBot="1">
      <c r="A86" s="346"/>
      <c r="B86" s="347"/>
      <c r="C86" s="347"/>
      <c r="D86" s="348"/>
    </row>
    <row r="87" spans="1:4" ht="12.75" customHeight="1">
      <c r="A87" s="155">
        <v>1</v>
      </c>
      <c r="B87" s="122" t="s">
        <v>1260</v>
      </c>
      <c r="C87" s="122"/>
      <c r="D87" s="349">
        <v>51756</v>
      </c>
    </row>
    <row r="88" spans="1:4" ht="12.75" customHeight="1">
      <c r="A88" s="68">
        <v>2</v>
      </c>
      <c r="B88" s="147" t="s">
        <v>1261</v>
      </c>
      <c r="C88" s="147"/>
      <c r="D88" s="349"/>
    </row>
    <row r="89" spans="1:4" ht="12.75" customHeight="1">
      <c r="A89" s="68">
        <v>3</v>
      </c>
      <c r="B89" s="147" t="s">
        <v>1262</v>
      </c>
      <c r="C89" s="147"/>
      <c r="D89" s="349"/>
    </row>
    <row r="90" spans="1:4" ht="12.75" customHeight="1">
      <c r="A90" s="68">
        <v>4</v>
      </c>
      <c r="B90" s="147" t="s">
        <v>1263</v>
      </c>
      <c r="C90" s="147"/>
      <c r="D90" s="350"/>
    </row>
    <row r="91" spans="1:4" s="15" customFormat="1" ht="12.75">
      <c r="A91" s="68">
        <v>5</v>
      </c>
      <c r="B91" s="147" t="s">
        <v>1264</v>
      </c>
      <c r="C91" s="147"/>
      <c r="D91" s="152">
        <v>3121.47</v>
      </c>
    </row>
    <row r="92" spans="1:4" s="15" customFormat="1" ht="12.75">
      <c r="A92" s="68">
        <v>6</v>
      </c>
      <c r="B92" s="147" t="s">
        <v>1265</v>
      </c>
      <c r="C92" s="147"/>
      <c r="D92" s="152">
        <v>4032</v>
      </c>
    </row>
    <row r="93" spans="1:4" s="15" customFormat="1" ht="12.75">
      <c r="A93" s="68">
        <v>7</v>
      </c>
      <c r="B93" s="147" t="s">
        <v>1265</v>
      </c>
      <c r="C93" s="147"/>
      <c r="D93" s="152">
        <v>4032</v>
      </c>
    </row>
    <row r="94" spans="1:4" s="15" customFormat="1" ht="12.75">
      <c r="A94" s="153"/>
      <c r="B94" s="154" t="s">
        <v>1266</v>
      </c>
      <c r="C94" s="154"/>
      <c r="D94" s="154">
        <f>SUM(D87:D93)</f>
        <v>62941.47</v>
      </c>
    </row>
    <row r="95" spans="1:4" ht="13.5" customHeight="1">
      <c r="A95" s="321" t="s">
        <v>9</v>
      </c>
      <c r="B95" s="321"/>
      <c r="C95" s="321"/>
      <c r="D95" s="321"/>
    </row>
    <row r="96" spans="1:4" s="20" customFormat="1" ht="12.75">
      <c r="A96" s="2">
        <v>1</v>
      </c>
      <c r="B96" s="217" t="s">
        <v>421</v>
      </c>
      <c r="C96" s="93">
        <v>2006</v>
      </c>
      <c r="D96" s="94">
        <v>699</v>
      </c>
    </row>
    <row r="97" spans="1:4" s="20" customFormat="1" ht="12.75">
      <c r="A97" s="2">
        <v>2</v>
      </c>
      <c r="B97" s="217" t="s">
        <v>422</v>
      </c>
      <c r="C97" s="93">
        <v>2007</v>
      </c>
      <c r="D97" s="95">
        <v>1414</v>
      </c>
    </row>
    <row r="98" spans="1:4" s="20" customFormat="1" ht="12.75">
      <c r="A98" s="2">
        <v>3</v>
      </c>
      <c r="B98" s="217" t="s">
        <v>423</v>
      </c>
      <c r="C98" s="93">
        <v>2007</v>
      </c>
      <c r="D98" s="95">
        <v>3489</v>
      </c>
    </row>
    <row r="99" spans="1:4" s="20" customFormat="1" ht="12.75">
      <c r="A99" s="2">
        <v>4</v>
      </c>
      <c r="B99" s="217" t="s">
        <v>424</v>
      </c>
      <c r="C99" s="93">
        <v>2007</v>
      </c>
      <c r="D99" s="95">
        <v>598</v>
      </c>
    </row>
    <row r="100" spans="1:4" s="20" customFormat="1" ht="12.75">
      <c r="A100" s="2">
        <v>5</v>
      </c>
      <c r="B100" s="217" t="s">
        <v>1265</v>
      </c>
      <c r="C100" s="93">
        <v>2008</v>
      </c>
      <c r="D100" s="94">
        <v>3040</v>
      </c>
    </row>
    <row r="101" spans="1:4" s="20" customFormat="1" ht="12.75">
      <c r="A101" s="2">
        <v>6</v>
      </c>
      <c r="B101" s="217" t="s">
        <v>1265</v>
      </c>
      <c r="C101" s="93">
        <v>2008</v>
      </c>
      <c r="D101" s="95">
        <v>3335</v>
      </c>
    </row>
    <row r="102" spans="1:4" s="20" customFormat="1" ht="12.75">
      <c r="A102" s="2">
        <v>7</v>
      </c>
      <c r="B102" s="1" t="s">
        <v>425</v>
      </c>
      <c r="C102" s="2">
        <v>2008</v>
      </c>
      <c r="D102" s="45">
        <v>3490</v>
      </c>
    </row>
    <row r="103" spans="1:4" s="20" customFormat="1" ht="12.75">
      <c r="A103" s="2">
        <v>8</v>
      </c>
      <c r="B103" s="1" t="s">
        <v>426</v>
      </c>
      <c r="C103" s="2">
        <v>2008</v>
      </c>
      <c r="D103" s="45">
        <v>1500</v>
      </c>
    </row>
    <row r="104" spans="1:4" s="20" customFormat="1" ht="12.75">
      <c r="A104" s="2">
        <v>9</v>
      </c>
      <c r="B104" s="1" t="s">
        <v>427</v>
      </c>
      <c r="C104" s="2">
        <v>2009</v>
      </c>
      <c r="D104" s="61">
        <v>700</v>
      </c>
    </row>
    <row r="105" spans="1:4" s="20" customFormat="1" ht="12.75">
      <c r="A105" s="2">
        <v>10</v>
      </c>
      <c r="B105" s="1" t="s">
        <v>428</v>
      </c>
      <c r="C105" s="2">
        <v>2009</v>
      </c>
      <c r="D105" s="61">
        <v>706</v>
      </c>
    </row>
    <row r="106" spans="1:4" s="20" customFormat="1" ht="12.75">
      <c r="A106" s="2">
        <v>11</v>
      </c>
      <c r="B106" s="1" t="s">
        <v>428</v>
      </c>
      <c r="C106" s="2">
        <v>2010</v>
      </c>
      <c r="D106" s="56">
        <v>950</v>
      </c>
    </row>
    <row r="107" spans="1:4" s="20" customFormat="1" ht="13.5" customHeight="1">
      <c r="A107" s="2"/>
      <c r="B107" s="21" t="s">
        <v>813</v>
      </c>
      <c r="C107" s="2"/>
      <c r="D107" s="46">
        <f>SUM(D96:D106)</f>
        <v>19921</v>
      </c>
    </row>
    <row r="108" spans="1:4" s="20" customFormat="1" ht="13.5" customHeight="1">
      <c r="A108" s="321" t="s">
        <v>907</v>
      </c>
      <c r="B108" s="321"/>
      <c r="C108" s="321"/>
      <c r="D108" s="321"/>
    </row>
    <row r="109" spans="1:4" s="20" customFormat="1" ht="13.5" customHeight="1">
      <c r="A109" s="146">
        <v>1</v>
      </c>
      <c r="B109" s="1" t="s">
        <v>10</v>
      </c>
      <c r="C109" s="2">
        <v>2006</v>
      </c>
      <c r="D109" s="156">
        <v>1236</v>
      </c>
    </row>
    <row r="110" spans="1:4" s="20" customFormat="1" ht="13.5" customHeight="1">
      <c r="A110" s="146">
        <v>2</v>
      </c>
      <c r="B110" s="1" t="s">
        <v>11</v>
      </c>
      <c r="C110" s="2">
        <v>2006</v>
      </c>
      <c r="D110" s="156">
        <v>445</v>
      </c>
    </row>
    <row r="111" spans="1:4" s="20" customFormat="1" ht="13.5" customHeight="1">
      <c r="A111" s="146">
        <v>3</v>
      </c>
      <c r="B111" s="1" t="s">
        <v>12</v>
      </c>
      <c r="C111" s="2">
        <v>2006</v>
      </c>
      <c r="D111" s="156">
        <v>410</v>
      </c>
    </row>
    <row r="112" spans="1:4" s="20" customFormat="1" ht="13.5" customHeight="1">
      <c r="A112" s="146">
        <v>4</v>
      </c>
      <c r="B112" s="1" t="s">
        <v>13</v>
      </c>
      <c r="C112" s="2">
        <v>2007</v>
      </c>
      <c r="D112" s="156">
        <v>930.9</v>
      </c>
    </row>
    <row r="113" spans="1:4" s="20" customFormat="1" ht="13.5" customHeight="1">
      <c r="A113" s="146">
        <v>5</v>
      </c>
      <c r="B113" s="1" t="s">
        <v>14</v>
      </c>
      <c r="C113" s="2">
        <v>2007</v>
      </c>
      <c r="D113" s="156">
        <v>800</v>
      </c>
    </row>
    <row r="114" spans="1:4" s="20" customFormat="1" ht="13.5" customHeight="1">
      <c r="A114" s="146">
        <v>6</v>
      </c>
      <c r="B114" s="1" t="s">
        <v>15</v>
      </c>
      <c r="C114" s="2">
        <v>2007</v>
      </c>
      <c r="D114" s="156">
        <v>460</v>
      </c>
    </row>
    <row r="115" spans="1:4" s="20" customFormat="1" ht="13.5" customHeight="1">
      <c r="A115" s="146">
        <v>7</v>
      </c>
      <c r="B115" s="1" t="s">
        <v>17</v>
      </c>
      <c r="C115" s="2">
        <v>2007</v>
      </c>
      <c r="D115" s="156">
        <v>1035.76</v>
      </c>
    </row>
    <row r="116" spans="1:4" s="20" customFormat="1" ht="13.5" customHeight="1">
      <c r="A116" s="146">
        <v>8</v>
      </c>
      <c r="B116" s="1" t="s">
        <v>18</v>
      </c>
      <c r="C116" s="2">
        <v>2007</v>
      </c>
      <c r="D116" s="156">
        <v>1708</v>
      </c>
    </row>
    <row r="117" spans="1:4" s="20" customFormat="1" ht="13.5" customHeight="1">
      <c r="A117" s="146">
        <v>9</v>
      </c>
      <c r="B117" s="1" t="s">
        <v>10</v>
      </c>
      <c r="C117" s="2">
        <v>2008</v>
      </c>
      <c r="D117" s="156">
        <v>972</v>
      </c>
    </row>
    <row r="118" spans="1:4" s="20" customFormat="1" ht="13.5" customHeight="1">
      <c r="A118" s="146">
        <v>10</v>
      </c>
      <c r="B118" s="1" t="s">
        <v>10</v>
      </c>
      <c r="C118" s="2">
        <v>2008</v>
      </c>
      <c r="D118" s="156">
        <v>972</v>
      </c>
    </row>
    <row r="119" spans="1:4" s="20" customFormat="1" ht="13.5" customHeight="1">
      <c r="A119" s="146">
        <v>11</v>
      </c>
      <c r="B119" s="1" t="s">
        <v>10</v>
      </c>
      <c r="C119" s="2">
        <v>2008</v>
      </c>
      <c r="D119" s="156">
        <v>972</v>
      </c>
    </row>
    <row r="120" spans="1:4" s="20" customFormat="1" ht="13.5" customHeight="1">
      <c r="A120" s="146">
        <v>12</v>
      </c>
      <c r="B120" s="1" t="s">
        <v>10</v>
      </c>
      <c r="C120" s="2">
        <v>2008</v>
      </c>
      <c r="D120" s="156">
        <v>972</v>
      </c>
    </row>
    <row r="121" spans="1:4" s="20" customFormat="1" ht="13.5" customHeight="1">
      <c r="A121" s="146">
        <v>13</v>
      </c>
      <c r="B121" s="1" t="s">
        <v>10</v>
      </c>
      <c r="C121" s="2">
        <v>2008</v>
      </c>
      <c r="D121" s="156">
        <v>972</v>
      </c>
    </row>
    <row r="122" spans="1:4" s="20" customFormat="1" ht="13.5" customHeight="1">
      <c r="A122" s="146">
        <v>14</v>
      </c>
      <c r="B122" s="1" t="s">
        <v>10</v>
      </c>
      <c r="C122" s="2">
        <v>2008</v>
      </c>
      <c r="D122" s="156">
        <v>972</v>
      </c>
    </row>
    <row r="123" spans="1:4" s="20" customFormat="1" ht="13.5" customHeight="1">
      <c r="A123" s="146">
        <v>15</v>
      </c>
      <c r="B123" s="1" t="s">
        <v>10</v>
      </c>
      <c r="C123" s="2">
        <v>2008</v>
      </c>
      <c r="D123" s="156">
        <v>972</v>
      </c>
    </row>
    <row r="124" spans="1:4" s="20" customFormat="1" ht="13.5" customHeight="1">
      <c r="A124" s="146">
        <v>16</v>
      </c>
      <c r="B124" s="1" t="s">
        <v>10</v>
      </c>
      <c r="C124" s="2">
        <v>2008</v>
      </c>
      <c r="D124" s="156">
        <v>972</v>
      </c>
    </row>
    <row r="125" spans="1:4" s="20" customFormat="1" ht="13.5" customHeight="1">
      <c r="A125" s="146">
        <v>17</v>
      </c>
      <c r="B125" s="1" t="s">
        <v>19</v>
      </c>
      <c r="C125" s="2">
        <v>2008</v>
      </c>
      <c r="D125" s="156">
        <v>479</v>
      </c>
    </row>
    <row r="126" spans="1:4" s="20" customFormat="1" ht="13.5" customHeight="1">
      <c r="A126" s="146">
        <v>18</v>
      </c>
      <c r="B126" s="1" t="s">
        <v>19</v>
      </c>
      <c r="C126" s="2">
        <v>2008</v>
      </c>
      <c r="D126" s="156">
        <v>479</v>
      </c>
    </row>
    <row r="127" spans="1:4" s="20" customFormat="1" ht="13.5" customHeight="1">
      <c r="A127" s="146">
        <v>19</v>
      </c>
      <c r="B127" s="1" t="s">
        <v>19</v>
      </c>
      <c r="C127" s="2">
        <v>2008</v>
      </c>
      <c r="D127" s="156">
        <v>479</v>
      </c>
    </row>
    <row r="128" spans="1:4" s="20" customFormat="1" ht="13.5" customHeight="1">
      <c r="A128" s="146">
        <v>20</v>
      </c>
      <c r="B128" s="1" t="s">
        <v>19</v>
      </c>
      <c r="C128" s="2">
        <v>2008</v>
      </c>
      <c r="D128" s="156">
        <v>479</v>
      </c>
    </row>
    <row r="129" spans="1:4" s="20" customFormat="1" ht="13.5" customHeight="1">
      <c r="A129" s="146">
        <v>21</v>
      </c>
      <c r="B129" s="1" t="s">
        <v>19</v>
      </c>
      <c r="C129" s="2">
        <v>2008</v>
      </c>
      <c r="D129" s="156">
        <v>479</v>
      </c>
    </row>
    <row r="130" spans="1:4" s="20" customFormat="1" ht="13.5" customHeight="1">
      <c r="A130" s="146">
        <v>22</v>
      </c>
      <c r="B130" s="1" t="s">
        <v>19</v>
      </c>
      <c r="C130" s="2">
        <v>2008</v>
      </c>
      <c r="D130" s="156">
        <v>479</v>
      </c>
    </row>
    <row r="131" spans="1:4" s="20" customFormat="1" ht="13.5" customHeight="1">
      <c r="A131" s="146">
        <v>23</v>
      </c>
      <c r="B131" s="1" t="s">
        <v>19</v>
      </c>
      <c r="C131" s="2">
        <v>2008</v>
      </c>
      <c r="D131" s="156">
        <v>479</v>
      </c>
    </row>
    <row r="132" spans="1:4" s="20" customFormat="1" ht="13.5" customHeight="1">
      <c r="A132" s="146">
        <v>24</v>
      </c>
      <c r="B132" s="1" t="s">
        <v>19</v>
      </c>
      <c r="C132" s="2">
        <v>2008</v>
      </c>
      <c r="D132" s="156">
        <v>479</v>
      </c>
    </row>
    <row r="133" spans="1:4" s="20" customFormat="1" ht="13.5" customHeight="1">
      <c r="A133" s="146">
        <v>25</v>
      </c>
      <c r="B133" s="1" t="s">
        <v>21</v>
      </c>
      <c r="C133" s="2">
        <v>2008</v>
      </c>
      <c r="D133" s="156">
        <v>3100</v>
      </c>
    </row>
    <row r="134" spans="1:4" s="20" customFormat="1" ht="13.5" customHeight="1">
      <c r="A134" s="146">
        <v>26</v>
      </c>
      <c r="B134" s="58" t="s">
        <v>22</v>
      </c>
      <c r="C134" s="157">
        <v>2009</v>
      </c>
      <c r="D134" s="158">
        <v>2898.11</v>
      </c>
    </row>
    <row r="135" spans="1:4" s="20" customFormat="1" ht="13.5" customHeight="1">
      <c r="A135" s="146">
        <v>27</v>
      </c>
      <c r="B135" s="58" t="s">
        <v>23</v>
      </c>
      <c r="C135" s="157">
        <v>2009</v>
      </c>
      <c r="D135" s="158">
        <v>422</v>
      </c>
    </row>
    <row r="136" spans="1:4" s="20" customFormat="1" ht="13.5" customHeight="1">
      <c r="A136" s="146">
        <v>28</v>
      </c>
      <c r="B136" s="58" t="s">
        <v>24</v>
      </c>
      <c r="C136" s="157">
        <v>2009</v>
      </c>
      <c r="D136" s="158">
        <v>1277</v>
      </c>
    </row>
    <row r="137" spans="1:4" s="20" customFormat="1" ht="13.5" customHeight="1">
      <c r="A137" s="146">
        <v>29</v>
      </c>
      <c r="B137" s="58" t="s">
        <v>25</v>
      </c>
      <c r="C137" s="157">
        <v>2009</v>
      </c>
      <c r="D137" s="158">
        <v>618.27</v>
      </c>
    </row>
    <row r="138" spans="1:4" s="20" customFormat="1" ht="13.5" customHeight="1">
      <c r="A138" s="146">
        <v>30</v>
      </c>
      <c r="B138" s="58" t="s">
        <v>27</v>
      </c>
      <c r="C138" s="157">
        <v>2010</v>
      </c>
      <c r="D138" s="158">
        <v>379.82</v>
      </c>
    </row>
    <row r="139" spans="1:4" s="20" customFormat="1" ht="13.5" customHeight="1">
      <c r="A139" s="146">
        <v>31</v>
      </c>
      <c r="B139" s="58" t="s">
        <v>28</v>
      </c>
      <c r="C139" s="157">
        <v>2010</v>
      </c>
      <c r="D139" s="158">
        <v>1561.6</v>
      </c>
    </row>
    <row r="140" spans="1:4" s="20" customFormat="1" ht="13.5" customHeight="1">
      <c r="A140" s="146">
        <v>32</v>
      </c>
      <c r="B140" s="58" t="s">
        <v>29</v>
      </c>
      <c r="C140" s="157">
        <v>2010</v>
      </c>
      <c r="D140" s="158">
        <v>1387.56</v>
      </c>
    </row>
    <row r="141" spans="1:4" s="20" customFormat="1" ht="13.5" customHeight="1">
      <c r="A141" s="35"/>
      <c r="B141" s="318" t="s">
        <v>813</v>
      </c>
      <c r="C141" s="318" t="s">
        <v>821</v>
      </c>
      <c r="D141" s="46">
        <f>SUM(D109:D140)</f>
        <v>30278.02</v>
      </c>
    </row>
    <row r="142" spans="1:4" s="20" customFormat="1" ht="13.5" customHeight="1">
      <c r="A142" s="321" t="s">
        <v>30</v>
      </c>
      <c r="B142" s="321"/>
      <c r="C142" s="321"/>
      <c r="D142" s="321"/>
    </row>
    <row r="143" spans="1:4" s="20" customFormat="1" ht="13.5" customHeight="1">
      <c r="A143" s="2">
        <v>1</v>
      </c>
      <c r="B143" s="133" t="s">
        <v>31</v>
      </c>
      <c r="C143" s="133">
        <v>2007</v>
      </c>
      <c r="D143" s="159">
        <v>3097</v>
      </c>
    </row>
    <row r="144" spans="1:4" s="20" customFormat="1" ht="13.5" customHeight="1">
      <c r="A144" s="2">
        <v>2</v>
      </c>
      <c r="B144" s="133" t="s">
        <v>1265</v>
      </c>
      <c r="C144" s="133">
        <v>2008</v>
      </c>
      <c r="D144" s="159">
        <v>2916</v>
      </c>
    </row>
    <row r="145" spans="1:4" s="20" customFormat="1" ht="13.5" customHeight="1">
      <c r="A145" s="2">
        <v>3</v>
      </c>
      <c r="B145" s="1" t="s">
        <v>1265</v>
      </c>
      <c r="C145" s="1">
        <v>2008</v>
      </c>
      <c r="D145" s="37">
        <v>2958</v>
      </c>
    </row>
    <row r="146" spans="1:4" s="20" customFormat="1" ht="13.5" customHeight="1">
      <c r="A146" s="2">
        <v>4</v>
      </c>
      <c r="B146" s="1" t="s">
        <v>31</v>
      </c>
      <c r="C146" s="1">
        <v>2009</v>
      </c>
      <c r="D146" s="37">
        <v>2887</v>
      </c>
    </row>
    <row r="147" spans="1:4" s="20" customFormat="1" ht="13.5" customHeight="1">
      <c r="A147" s="2">
        <v>5</v>
      </c>
      <c r="B147" s="1" t="s">
        <v>31</v>
      </c>
      <c r="C147" s="1">
        <v>2009</v>
      </c>
      <c r="D147" s="37">
        <v>2867</v>
      </c>
    </row>
    <row r="148" spans="1:4" s="20" customFormat="1" ht="13.5" customHeight="1">
      <c r="A148" s="2">
        <v>6</v>
      </c>
      <c r="B148" s="1" t="s">
        <v>31</v>
      </c>
      <c r="C148" s="1">
        <v>2009</v>
      </c>
      <c r="D148" s="37">
        <v>2867</v>
      </c>
    </row>
    <row r="149" spans="1:4" s="20" customFormat="1" ht="13.5" customHeight="1">
      <c r="A149" s="2">
        <v>7</v>
      </c>
      <c r="B149" s="1" t="s">
        <v>32</v>
      </c>
      <c r="C149" s="1">
        <v>2009</v>
      </c>
      <c r="D149" s="37">
        <v>399</v>
      </c>
    </row>
    <row r="150" spans="1:4" s="20" customFormat="1" ht="13.5" customHeight="1">
      <c r="A150" s="2">
        <v>8</v>
      </c>
      <c r="B150" s="1" t="s">
        <v>33</v>
      </c>
      <c r="C150" s="1">
        <v>2009</v>
      </c>
      <c r="D150" s="37">
        <v>776</v>
      </c>
    </row>
    <row r="151" spans="1:4" s="15" customFormat="1" ht="12.75">
      <c r="A151" s="318" t="s">
        <v>813</v>
      </c>
      <c r="B151" s="318" t="s">
        <v>821</v>
      </c>
      <c r="C151" s="2"/>
      <c r="D151" s="46">
        <f>SUM(D143:D150)</f>
        <v>18767</v>
      </c>
    </row>
    <row r="152" spans="1:4" s="15" customFormat="1" ht="12.75" customHeight="1">
      <c r="A152" s="321" t="s">
        <v>34</v>
      </c>
      <c r="B152" s="321"/>
      <c r="C152" s="321"/>
      <c r="D152" s="321"/>
    </row>
    <row r="153" spans="1:4" s="15" customFormat="1" ht="25.5">
      <c r="A153" s="2">
        <v>1</v>
      </c>
      <c r="B153" s="133" t="s">
        <v>35</v>
      </c>
      <c r="C153" s="133">
        <v>2008</v>
      </c>
      <c r="D153" s="159">
        <v>16244.03</v>
      </c>
    </row>
    <row r="154" spans="1:4" s="15" customFormat="1" ht="12.75">
      <c r="A154" s="2">
        <v>2</v>
      </c>
      <c r="B154" s="1" t="s">
        <v>36</v>
      </c>
      <c r="C154" s="1">
        <v>2008</v>
      </c>
      <c r="D154" s="37">
        <v>6000</v>
      </c>
    </row>
    <row r="155" spans="1:4" s="15" customFormat="1" ht="12.75">
      <c r="A155" s="2">
        <v>3</v>
      </c>
      <c r="B155" s="1" t="s">
        <v>37</v>
      </c>
      <c r="C155" s="1">
        <v>2009</v>
      </c>
      <c r="D155" s="37">
        <v>12445</v>
      </c>
    </row>
    <row r="156" spans="1:4" ht="12.75">
      <c r="A156" s="2"/>
      <c r="B156" s="318" t="s">
        <v>839</v>
      </c>
      <c r="C156" s="318"/>
      <c r="D156" s="67">
        <f>SUM(D153:D155)</f>
        <v>34689.03</v>
      </c>
    </row>
    <row r="157" spans="1:4" ht="12.75">
      <c r="A157" s="321" t="s">
        <v>38</v>
      </c>
      <c r="B157" s="321"/>
      <c r="C157" s="321"/>
      <c r="D157" s="321"/>
    </row>
    <row r="158" spans="1:4" ht="12.75">
      <c r="A158" s="132">
        <v>1</v>
      </c>
      <c r="B158" s="161" t="s">
        <v>39</v>
      </c>
      <c r="C158" s="161">
        <v>2006</v>
      </c>
      <c r="D158" s="162">
        <v>5549</v>
      </c>
    </row>
    <row r="159" spans="1:4" ht="12.75">
      <c r="A159" s="132">
        <v>2</v>
      </c>
      <c r="B159" s="161" t="s">
        <v>40</v>
      </c>
      <c r="C159" s="161">
        <v>2006</v>
      </c>
      <c r="D159" s="162">
        <v>3000</v>
      </c>
    </row>
    <row r="160" spans="1:4" ht="12.75">
      <c r="A160" s="132">
        <v>3</v>
      </c>
      <c r="B160" s="161" t="s">
        <v>41</v>
      </c>
      <c r="C160" s="161">
        <v>2006</v>
      </c>
      <c r="D160" s="162">
        <v>1199</v>
      </c>
    </row>
    <row r="161" spans="1:4" ht="12.75">
      <c r="A161" s="132">
        <v>4</v>
      </c>
      <c r="B161" s="161" t="s">
        <v>42</v>
      </c>
      <c r="C161" s="161">
        <v>2006</v>
      </c>
      <c r="D161" s="162">
        <v>2299</v>
      </c>
    </row>
    <row r="162" spans="1:4" ht="12.75">
      <c r="A162" s="132">
        <v>5</v>
      </c>
      <c r="B162" s="161" t="s">
        <v>43</v>
      </c>
      <c r="C162" s="161">
        <v>2006</v>
      </c>
      <c r="D162" s="162">
        <v>1425.98</v>
      </c>
    </row>
    <row r="163" spans="1:4" ht="12.75">
      <c r="A163" s="132">
        <v>6</v>
      </c>
      <c r="B163" s="161" t="s">
        <v>44</v>
      </c>
      <c r="C163" s="161">
        <v>2006</v>
      </c>
      <c r="D163" s="162">
        <v>479</v>
      </c>
    </row>
    <row r="164" spans="1:4" ht="12.75">
      <c r="A164" s="132">
        <v>7</v>
      </c>
      <c r="B164" s="161" t="s">
        <v>45</v>
      </c>
      <c r="C164" s="161">
        <v>2006</v>
      </c>
      <c r="D164" s="162">
        <v>498.99</v>
      </c>
    </row>
    <row r="165" spans="1:4" ht="12.75">
      <c r="A165" s="132">
        <v>8</v>
      </c>
      <c r="B165" s="161" t="s">
        <v>46</v>
      </c>
      <c r="C165" s="161">
        <v>2006</v>
      </c>
      <c r="D165" s="162">
        <v>1999.99</v>
      </c>
    </row>
    <row r="166" spans="1:4" ht="12.75">
      <c r="A166" s="132">
        <v>9</v>
      </c>
      <c r="B166" s="161" t="s">
        <v>47</v>
      </c>
      <c r="C166" s="161">
        <v>2007</v>
      </c>
      <c r="D166" s="162">
        <v>2232.25</v>
      </c>
    </row>
    <row r="167" spans="1:4" ht="12.75">
      <c r="A167" s="132">
        <v>10</v>
      </c>
      <c r="B167" s="161" t="s">
        <v>48</v>
      </c>
      <c r="C167" s="161">
        <v>2007</v>
      </c>
      <c r="D167" s="162">
        <v>2232.25</v>
      </c>
    </row>
    <row r="168" spans="1:4" ht="12.75">
      <c r="A168" s="132">
        <v>11</v>
      </c>
      <c r="B168" s="161" t="s">
        <v>49</v>
      </c>
      <c r="C168" s="161">
        <v>2007</v>
      </c>
      <c r="D168" s="162">
        <v>2232.25</v>
      </c>
    </row>
    <row r="169" spans="1:4" ht="12.75">
      <c r="A169" s="132">
        <v>12</v>
      </c>
      <c r="B169" s="161" t="s">
        <v>50</v>
      </c>
      <c r="C169" s="161">
        <v>2007</v>
      </c>
      <c r="D169" s="162">
        <v>2232.25</v>
      </c>
    </row>
    <row r="170" spans="1:4" ht="25.5">
      <c r="A170" s="132">
        <v>13</v>
      </c>
      <c r="B170" s="161" t="s">
        <v>51</v>
      </c>
      <c r="C170" s="161">
        <v>2007</v>
      </c>
      <c r="D170" s="162">
        <v>1490</v>
      </c>
    </row>
    <row r="171" spans="1:4" ht="12.75">
      <c r="A171" s="132">
        <v>14</v>
      </c>
      <c r="B171" s="161" t="s">
        <v>52</v>
      </c>
      <c r="C171" s="161">
        <v>2007</v>
      </c>
      <c r="D171" s="162">
        <v>764.75</v>
      </c>
    </row>
    <row r="172" spans="1:4" ht="12.75">
      <c r="A172" s="132">
        <v>15</v>
      </c>
      <c r="B172" s="161" t="s">
        <v>52</v>
      </c>
      <c r="C172" s="161">
        <v>2007</v>
      </c>
      <c r="D172" s="162">
        <v>764.75</v>
      </c>
    </row>
    <row r="173" spans="1:4" ht="12.75">
      <c r="A173" s="132">
        <v>16</v>
      </c>
      <c r="B173" s="161" t="s">
        <v>52</v>
      </c>
      <c r="C173" s="161">
        <v>2007</v>
      </c>
      <c r="D173" s="162">
        <v>764.75</v>
      </c>
    </row>
    <row r="174" spans="1:4" ht="12.75">
      <c r="A174" s="132">
        <v>17</v>
      </c>
      <c r="B174" s="161" t="s">
        <v>52</v>
      </c>
      <c r="C174" s="161">
        <v>2007</v>
      </c>
      <c r="D174" s="162">
        <v>764.75</v>
      </c>
    </row>
    <row r="175" spans="1:4" ht="25.5">
      <c r="A175" s="132">
        <v>18</v>
      </c>
      <c r="B175" s="161" t="s">
        <v>53</v>
      </c>
      <c r="C175" s="161">
        <v>2008</v>
      </c>
      <c r="D175" s="162">
        <v>2122.02</v>
      </c>
    </row>
    <row r="176" spans="1:4" ht="25.5">
      <c r="A176" s="132">
        <v>19</v>
      </c>
      <c r="B176" s="161" t="s">
        <v>54</v>
      </c>
      <c r="C176" s="161">
        <v>2008</v>
      </c>
      <c r="D176" s="162">
        <v>2122.02</v>
      </c>
    </row>
    <row r="177" spans="1:4" ht="25.5">
      <c r="A177" s="132">
        <v>20</v>
      </c>
      <c r="B177" s="161" t="s">
        <v>55</v>
      </c>
      <c r="C177" s="161">
        <v>2008</v>
      </c>
      <c r="D177" s="162">
        <v>2122.02</v>
      </c>
    </row>
    <row r="178" spans="1:4" ht="25.5">
      <c r="A178" s="132">
        <v>21</v>
      </c>
      <c r="B178" s="161" t="s">
        <v>56</v>
      </c>
      <c r="C178" s="161">
        <v>2008</v>
      </c>
      <c r="D178" s="162">
        <v>2122.02</v>
      </c>
    </row>
    <row r="179" spans="1:4" ht="12.75">
      <c r="A179" s="132">
        <v>22</v>
      </c>
      <c r="B179" s="161" t="s">
        <v>57</v>
      </c>
      <c r="C179" s="161">
        <v>2008</v>
      </c>
      <c r="D179" s="162">
        <v>310</v>
      </c>
    </row>
    <row r="180" spans="1:4" ht="12.75">
      <c r="A180" s="132">
        <v>23</v>
      </c>
      <c r="B180" s="161" t="s">
        <v>58</v>
      </c>
      <c r="C180" s="161">
        <v>2008</v>
      </c>
      <c r="D180" s="162">
        <v>680</v>
      </c>
    </row>
    <row r="181" spans="1:4" ht="12.75">
      <c r="A181" s="132">
        <v>24</v>
      </c>
      <c r="B181" s="161" t="s">
        <v>59</v>
      </c>
      <c r="C181" s="161">
        <v>2008</v>
      </c>
      <c r="D181" s="162">
        <v>693</v>
      </c>
    </row>
    <row r="182" spans="1:4" ht="12.75">
      <c r="A182" s="132">
        <v>25</v>
      </c>
      <c r="B182" s="161" t="s">
        <v>60</v>
      </c>
      <c r="C182" s="161">
        <v>2008</v>
      </c>
      <c r="D182" s="162">
        <v>693</v>
      </c>
    </row>
    <row r="183" spans="1:4" ht="12.75">
      <c r="A183" s="132">
        <v>26</v>
      </c>
      <c r="B183" s="161" t="s">
        <v>61</v>
      </c>
      <c r="C183" s="161">
        <v>2008</v>
      </c>
      <c r="D183" s="162">
        <v>693</v>
      </c>
    </row>
    <row r="184" spans="1:4" ht="12.75">
      <c r="A184" s="132">
        <v>27</v>
      </c>
      <c r="B184" s="161" t="s">
        <v>64</v>
      </c>
      <c r="C184" s="161">
        <v>2008</v>
      </c>
      <c r="D184" s="162">
        <v>693</v>
      </c>
    </row>
    <row r="185" spans="1:4" ht="12.75">
      <c r="A185" s="132">
        <v>28</v>
      </c>
      <c r="B185" s="161" t="s">
        <v>65</v>
      </c>
      <c r="C185" s="161">
        <v>2008</v>
      </c>
      <c r="D185" s="162">
        <v>693</v>
      </c>
    </row>
    <row r="186" spans="1:4" ht="12.75">
      <c r="A186" s="132">
        <v>29</v>
      </c>
      <c r="B186" s="161" t="s">
        <v>66</v>
      </c>
      <c r="C186" s="161">
        <v>2008</v>
      </c>
      <c r="D186" s="162">
        <v>693</v>
      </c>
    </row>
    <row r="187" spans="1:4" ht="12.75">
      <c r="A187" s="132">
        <v>30</v>
      </c>
      <c r="B187" s="161" t="s">
        <v>67</v>
      </c>
      <c r="C187" s="161">
        <v>2008</v>
      </c>
      <c r="D187" s="162">
        <v>693</v>
      </c>
    </row>
    <row r="188" spans="1:4" ht="12.75">
      <c r="A188" s="132">
        <v>31</v>
      </c>
      <c r="B188" s="161" t="s">
        <v>68</v>
      </c>
      <c r="C188" s="161">
        <v>2008</v>
      </c>
      <c r="D188" s="162">
        <v>693</v>
      </c>
    </row>
    <row r="189" spans="1:4" s="128" customFormat="1" ht="12.75">
      <c r="A189" s="132">
        <v>32</v>
      </c>
      <c r="B189" s="161" t="s">
        <v>69</v>
      </c>
      <c r="C189" s="161">
        <v>2008</v>
      </c>
      <c r="D189" s="162">
        <v>693</v>
      </c>
    </row>
    <row r="190" spans="1:4" s="128" customFormat="1" ht="12.75">
      <c r="A190" s="132">
        <v>33</v>
      </c>
      <c r="B190" s="161" t="s">
        <v>70</v>
      </c>
      <c r="C190" s="161">
        <v>2008</v>
      </c>
      <c r="D190" s="162">
        <v>693</v>
      </c>
    </row>
    <row r="191" spans="1:4" s="128" customFormat="1" ht="12.75">
      <c r="A191" s="132">
        <v>34</v>
      </c>
      <c r="B191" s="161" t="s">
        <v>71</v>
      </c>
      <c r="C191" s="161">
        <v>2008</v>
      </c>
      <c r="D191" s="162">
        <v>693</v>
      </c>
    </row>
    <row r="192" spans="1:4" s="128" customFormat="1" ht="12.75">
      <c r="A192" s="132">
        <v>35</v>
      </c>
      <c r="B192" s="161" t="s">
        <v>72</v>
      </c>
      <c r="C192" s="161">
        <v>2008</v>
      </c>
      <c r="D192" s="162">
        <v>693</v>
      </c>
    </row>
    <row r="193" spans="1:4" s="128" customFormat="1" ht="12.75">
      <c r="A193" s="132">
        <v>36</v>
      </c>
      <c r="B193" s="161" t="s">
        <v>73</v>
      </c>
      <c r="C193" s="161">
        <v>2008</v>
      </c>
      <c r="D193" s="162">
        <v>693</v>
      </c>
    </row>
    <row r="194" spans="1:4" s="128" customFormat="1" ht="12.75">
      <c r="A194" s="132">
        <v>37</v>
      </c>
      <c r="B194" s="161" t="s">
        <v>74</v>
      </c>
      <c r="C194" s="161">
        <v>2008</v>
      </c>
      <c r="D194" s="162">
        <v>693</v>
      </c>
    </row>
    <row r="195" spans="1:4" s="128" customFormat="1" ht="12.75">
      <c r="A195" s="132">
        <v>38</v>
      </c>
      <c r="B195" s="161" t="s">
        <v>75</v>
      </c>
      <c r="C195" s="161">
        <v>2008</v>
      </c>
      <c r="D195" s="162">
        <v>693</v>
      </c>
    </row>
    <row r="196" spans="1:4" s="128" customFormat="1" ht="12.75">
      <c r="A196" s="132">
        <v>39</v>
      </c>
      <c r="B196" s="161" t="s">
        <v>76</v>
      </c>
      <c r="C196" s="161">
        <v>2008</v>
      </c>
      <c r="D196" s="162">
        <v>693</v>
      </c>
    </row>
    <row r="197" spans="1:4" s="128" customFormat="1" ht="12.75">
      <c r="A197" s="132">
        <v>40</v>
      </c>
      <c r="B197" s="161" t="s">
        <v>77</v>
      </c>
      <c r="C197" s="161">
        <v>2008</v>
      </c>
      <c r="D197" s="162">
        <v>693</v>
      </c>
    </row>
    <row r="198" spans="1:4" s="128" customFormat="1" ht="12.75">
      <c r="A198" s="132">
        <v>41</v>
      </c>
      <c r="B198" s="161" t="s">
        <v>78</v>
      </c>
      <c r="C198" s="161">
        <v>2008</v>
      </c>
      <c r="D198" s="162">
        <v>693</v>
      </c>
    </row>
    <row r="199" spans="1:4" s="128" customFormat="1" ht="12.75">
      <c r="A199" s="132">
        <v>42</v>
      </c>
      <c r="B199" s="161" t="s">
        <v>79</v>
      </c>
      <c r="C199" s="161">
        <v>2008</v>
      </c>
      <c r="D199" s="162">
        <v>693</v>
      </c>
    </row>
    <row r="200" spans="1:4" s="128" customFormat="1" ht="12.75">
      <c r="A200" s="132">
        <v>43</v>
      </c>
      <c r="B200" s="161" t="s">
        <v>80</v>
      </c>
      <c r="C200" s="161">
        <v>2008</v>
      </c>
      <c r="D200" s="162">
        <v>693</v>
      </c>
    </row>
    <row r="201" spans="1:4" s="128" customFormat="1" ht="12.75">
      <c r="A201" s="132">
        <v>44</v>
      </c>
      <c r="B201" s="161" t="s">
        <v>81</v>
      </c>
      <c r="C201" s="161">
        <v>2008</v>
      </c>
      <c r="D201" s="162">
        <v>7280</v>
      </c>
    </row>
    <row r="202" spans="1:4" s="128" customFormat="1" ht="25.5">
      <c r="A202" s="132">
        <v>45</v>
      </c>
      <c r="B202" s="161" t="s">
        <v>82</v>
      </c>
      <c r="C202" s="161">
        <v>2008</v>
      </c>
      <c r="D202" s="162">
        <v>1800</v>
      </c>
    </row>
    <row r="203" spans="1:4" s="128" customFormat="1" ht="25.5">
      <c r="A203" s="132">
        <v>46</v>
      </c>
      <c r="B203" s="161" t="s">
        <v>83</v>
      </c>
      <c r="C203" s="161">
        <v>2008</v>
      </c>
      <c r="D203" s="162">
        <v>1800</v>
      </c>
    </row>
    <row r="204" spans="1:4" s="128" customFormat="1" ht="25.5">
      <c r="A204" s="132">
        <v>47</v>
      </c>
      <c r="B204" s="161" t="s">
        <v>84</v>
      </c>
      <c r="C204" s="161">
        <v>2008</v>
      </c>
      <c r="D204" s="162">
        <v>1800</v>
      </c>
    </row>
    <row r="205" spans="1:4" s="128" customFormat="1" ht="25.5">
      <c r="A205" s="132">
        <v>48</v>
      </c>
      <c r="B205" s="161" t="s">
        <v>85</v>
      </c>
      <c r="C205" s="161">
        <v>2008</v>
      </c>
      <c r="D205" s="162">
        <v>1800</v>
      </c>
    </row>
    <row r="206" spans="1:4" s="128" customFormat="1" ht="25.5">
      <c r="A206" s="132">
        <v>49</v>
      </c>
      <c r="B206" s="161" t="s">
        <v>86</v>
      </c>
      <c r="C206" s="161">
        <v>2008</v>
      </c>
      <c r="D206" s="162">
        <v>1800</v>
      </c>
    </row>
    <row r="207" spans="1:4" s="128" customFormat="1" ht="25.5">
      <c r="A207" s="132">
        <v>50</v>
      </c>
      <c r="B207" s="161" t="s">
        <v>87</v>
      </c>
      <c r="C207" s="161">
        <v>2008</v>
      </c>
      <c r="D207" s="162">
        <v>1800</v>
      </c>
    </row>
    <row r="208" spans="1:4" s="128" customFormat="1" ht="25.5">
      <c r="A208" s="132">
        <v>51</v>
      </c>
      <c r="B208" s="161" t="s">
        <v>88</v>
      </c>
      <c r="C208" s="161">
        <v>2008</v>
      </c>
      <c r="D208" s="162">
        <v>1800</v>
      </c>
    </row>
    <row r="209" spans="1:4" s="128" customFormat="1" ht="25.5">
      <c r="A209" s="132">
        <v>52</v>
      </c>
      <c r="B209" s="161" t="s">
        <v>89</v>
      </c>
      <c r="C209" s="161">
        <v>2008</v>
      </c>
      <c r="D209" s="162">
        <v>1800</v>
      </c>
    </row>
    <row r="210" spans="1:4" s="128" customFormat="1" ht="25.5">
      <c r="A210" s="132">
        <v>53</v>
      </c>
      <c r="B210" s="161" t="s">
        <v>107</v>
      </c>
      <c r="C210" s="161">
        <v>2008</v>
      </c>
      <c r="D210" s="162">
        <v>1800</v>
      </c>
    </row>
    <row r="211" spans="1:4" s="128" customFormat="1" ht="25.5">
      <c r="A211" s="132">
        <v>54</v>
      </c>
      <c r="B211" s="161" t="s">
        <v>108</v>
      </c>
      <c r="C211" s="161">
        <v>2008</v>
      </c>
      <c r="D211" s="162">
        <v>1800</v>
      </c>
    </row>
    <row r="212" spans="1:4" s="128" customFormat="1" ht="25.5">
      <c r="A212" s="132">
        <v>55</v>
      </c>
      <c r="B212" s="161" t="s">
        <v>109</v>
      </c>
      <c r="C212" s="161">
        <v>2008</v>
      </c>
      <c r="D212" s="162">
        <v>1800</v>
      </c>
    </row>
    <row r="213" spans="1:4" s="128" customFormat="1" ht="25.5">
      <c r="A213" s="132">
        <v>56</v>
      </c>
      <c r="B213" s="161" t="s">
        <v>110</v>
      </c>
      <c r="C213" s="161">
        <v>2008</v>
      </c>
      <c r="D213" s="162">
        <v>1800</v>
      </c>
    </row>
    <row r="214" spans="1:4" s="128" customFormat="1" ht="25.5">
      <c r="A214" s="132">
        <v>57</v>
      </c>
      <c r="B214" s="161" t="s">
        <v>111</v>
      </c>
      <c r="C214" s="161">
        <v>2008</v>
      </c>
      <c r="D214" s="162">
        <v>1800</v>
      </c>
    </row>
    <row r="215" spans="1:4" s="128" customFormat="1" ht="25.5">
      <c r="A215" s="132">
        <v>58</v>
      </c>
      <c r="B215" s="161" t="s">
        <v>112</v>
      </c>
      <c r="C215" s="161">
        <v>2008</v>
      </c>
      <c r="D215" s="162">
        <v>1800</v>
      </c>
    </row>
    <row r="216" spans="1:4" s="128" customFormat="1" ht="25.5">
      <c r="A216" s="132">
        <v>59</v>
      </c>
      <c r="B216" s="161" t="s">
        <v>113</v>
      </c>
      <c r="C216" s="161">
        <v>2008</v>
      </c>
      <c r="D216" s="162">
        <v>1800</v>
      </c>
    </row>
    <row r="217" spans="1:4" s="128" customFormat="1" ht="12.75">
      <c r="A217" s="132">
        <v>60</v>
      </c>
      <c r="B217" s="161" t="s">
        <v>114</v>
      </c>
      <c r="C217" s="161">
        <v>2008</v>
      </c>
      <c r="D217" s="162">
        <v>1842.2</v>
      </c>
    </row>
    <row r="218" spans="1:4" s="128" customFormat="1" ht="12.75">
      <c r="A218" s="132">
        <v>61</v>
      </c>
      <c r="B218" s="161" t="s">
        <v>115</v>
      </c>
      <c r="C218" s="161">
        <v>2008</v>
      </c>
      <c r="D218" s="162">
        <v>984</v>
      </c>
    </row>
    <row r="219" spans="1:4" s="128" customFormat="1" ht="12.75">
      <c r="A219" s="132">
        <v>62</v>
      </c>
      <c r="B219" s="161" t="s">
        <v>116</v>
      </c>
      <c r="C219" s="161">
        <v>2008</v>
      </c>
      <c r="D219" s="162">
        <v>308.66</v>
      </c>
    </row>
    <row r="220" spans="1:4" s="128" customFormat="1" ht="12.75">
      <c r="A220" s="132">
        <v>63</v>
      </c>
      <c r="B220" s="161" t="s">
        <v>117</v>
      </c>
      <c r="C220" s="161">
        <v>2008</v>
      </c>
      <c r="D220" s="162">
        <v>310</v>
      </c>
    </row>
    <row r="221" spans="1:4" s="128" customFormat="1" ht="12.75">
      <c r="A221" s="132">
        <v>64</v>
      </c>
      <c r="B221" s="161" t="s">
        <v>118</v>
      </c>
      <c r="C221" s="161">
        <v>2008</v>
      </c>
      <c r="D221" s="162">
        <v>680</v>
      </c>
    </row>
    <row r="222" spans="1:4" s="128" customFormat="1" ht="12.75">
      <c r="A222" s="132">
        <v>65</v>
      </c>
      <c r="B222" s="161" t="s">
        <v>119</v>
      </c>
      <c r="C222" s="161">
        <v>2008</v>
      </c>
      <c r="D222" s="162">
        <v>399</v>
      </c>
    </row>
    <row r="223" spans="1:4" s="128" customFormat="1" ht="12.75">
      <c r="A223" s="132">
        <v>66</v>
      </c>
      <c r="B223" s="161" t="s">
        <v>120</v>
      </c>
      <c r="C223" s="161">
        <v>2008</v>
      </c>
      <c r="D223" s="162">
        <v>909</v>
      </c>
    </row>
    <row r="224" spans="1:4" s="128" customFormat="1" ht="12.75">
      <c r="A224" s="132">
        <v>67</v>
      </c>
      <c r="B224" s="161" t="s">
        <v>121</v>
      </c>
      <c r="C224" s="161">
        <v>2008</v>
      </c>
      <c r="D224" s="162">
        <v>5443.8</v>
      </c>
    </row>
    <row r="225" spans="1:4" s="128" customFormat="1" ht="12.75">
      <c r="A225" s="132">
        <v>68</v>
      </c>
      <c r="B225" s="161" t="s">
        <v>122</v>
      </c>
      <c r="C225" s="161">
        <v>2008</v>
      </c>
      <c r="D225" s="163">
        <v>1669.99</v>
      </c>
    </row>
    <row r="226" spans="1:4" s="128" customFormat="1" ht="12.75">
      <c r="A226" s="132">
        <v>69</v>
      </c>
      <c r="B226" s="161" t="s">
        <v>122</v>
      </c>
      <c r="C226" s="161">
        <v>2008</v>
      </c>
      <c r="D226" s="163">
        <v>1670</v>
      </c>
    </row>
    <row r="227" spans="1:4" s="128" customFormat="1" ht="12.75">
      <c r="A227" s="132">
        <v>70</v>
      </c>
      <c r="B227" s="161" t="s">
        <v>123</v>
      </c>
      <c r="C227" s="161">
        <v>2008</v>
      </c>
      <c r="D227" s="163">
        <v>1399</v>
      </c>
    </row>
    <row r="228" spans="1:4" s="128" customFormat="1" ht="12.75">
      <c r="A228" s="132">
        <v>71</v>
      </c>
      <c r="B228" s="161" t="s">
        <v>124</v>
      </c>
      <c r="C228" s="161">
        <v>2008</v>
      </c>
      <c r="D228" s="163">
        <v>419</v>
      </c>
    </row>
    <row r="229" spans="1:4" s="128" customFormat="1" ht="12.75">
      <c r="A229" s="132">
        <v>72</v>
      </c>
      <c r="B229" s="161" t="s">
        <v>124</v>
      </c>
      <c r="C229" s="161">
        <v>2008</v>
      </c>
      <c r="D229" s="163">
        <v>419</v>
      </c>
    </row>
    <row r="230" spans="1:4" s="128" customFormat="1" ht="12.75">
      <c r="A230" s="132">
        <v>73</v>
      </c>
      <c r="B230" s="161" t="s">
        <v>125</v>
      </c>
      <c r="C230" s="161">
        <v>2008</v>
      </c>
      <c r="D230" s="163">
        <v>2574</v>
      </c>
    </row>
    <row r="231" spans="1:4" s="128" customFormat="1" ht="12.75">
      <c r="A231" s="132">
        <v>74</v>
      </c>
      <c r="B231" s="161" t="s">
        <v>126</v>
      </c>
      <c r="C231" s="161">
        <v>2008</v>
      </c>
      <c r="D231" s="163">
        <v>1399</v>
      </c>
    </row>
    <row r="232" spans="1:4" s="128" customFormat="1" ht="12.75">
      <c r="A232" s="132">
        <v>75</v>
      </c>
      <c r="B232" s="161" t="s">
        <v>124</v>
      </c>
      <c r="C232" s="161">
        <v>2008</v>
      </c>
      <c r="D232" s="163">
        <v>419</v>
      </c>
    </row>
    <row r="233" spans="1:4" s="128" customFormat="1" ht="12.75">
      <c r="A233" s="132">
        <v>76</v>
      </c>
      <c r="B233" s="161" t="s">
        <v>127</v>
      </c>
      <c r="C233" s="161">
        <v>2008</v>
      </c>
      <c r="D233" s="163">
        <v>1399</v>
      </c>
    </row>
    <row r="234" spans="1:4" s="128" customFormat="1" ht="12.75">
      <c r="A234" s="132">
        <v>77</v>
      </c>
      <c r="B234" s="161" t="s">
        <v>128</v>
      </c>
      <c r="C234" s="161">
        <v>2008</v>
      </c>
      <c r="D234" s="163">
        <v>1399</v>
      </c>
    </row>
    <row r="235" spans="1:4" s="128" customFormat="1" ht="12.75">
      <c r="A235" s="132">
        <v>78</v>
      </c>
      <c r="B235" s="161" t="s">
        <v>129</v>
      </c>
      <c r="C235" s="161">
        <v>2009</v>
      </c>
      <c r="D235" s="163">
        <v>449</v>
      </c>
    </row>
    <row r="236" spans="1:4" s="128" customFormat="1" ht="12.75">
      <c r="A236" s="132">
        <v>79</v>
      </c>
      <c r="B236" s="161" t="s">
        <v>130</v>
      </c>
      <c r="C236" s="161">
        <v>2009</v>
      </c>
      <c r="D236" s="163">
        <v>2428.9</v>
      </c>
    </row>
    <row r="237" spans="1:4" s="128" customFormat="1" ht="12.75">
      <c r="A237" s="132">
        <v>80</v>
      </c>
      <c r="B237" s="161" t="s">
        <v>132</v>
      </c>
      <c r="C237" s="161">
        <v>2009</v>
      </c>
      <c r="D237" s="163">
        <v>1100</v>
      </c>
    </row>
    <row r="238" spans="1:4" s="128" customFormat="1" ht="12.75">
      <c r="A238" s="132">
        <v>81</v>
      </c>
      <c r="B238" s="161" t="s">
        <v>132</v>
      </c>
      <c r="C238" s="161">
        <v>2009</v>
      </c>
      <c r="D238" s="163">
        <v>1100</v>
      </c>
    </row>
    <row r="239" spans="1:4" s="128" customFormat="1" ht="12.75">
      <c r="A239" s="132">
        <v>82</v>
      </c>
      <c r="B239" s="161" t="s">
        <v>133</v>
      </c>
      <c r="C239" s="161">
        <v>2009</v>
      </c>
      <c r="D239" s="163">
        <v>676</v>
      </c>
    </row>
    <row r="240" spans="1:4" s="128" customFormat="1" ht="12.75">
      <c r="A240" s="132">
        <v>83</v>
      </c>
      <c r="B240" s="161" t="s">
        <v>134</v>
      </c>
      <c r="C240" s="161">
        <v>2009</v>
      </c>
      <c r="D240" s="163">
        <v>480</v>
      </c>
    </row>
    <row r="241" spans="1:4" s="128" customFormat="1" ht="12.75">
      <c r="A241" s="132">
        <v>84</v>
      </c>
      <c r="B241" s="161" t="s">
        <v>135</v>
      </c>
      <c r="C241" s="161">
        <v>2009</v>
      </c>
      <c r="D241" s="163">
        <v>3599</v>
      </c>
    </row>
    <row r="242" spans="1:4" s="128" customFormat="1" ht="12.75">
      <c r="A242" s="132">
        <v>85</v>
      </c>
      <c r="B242" s="161" t="s">
        <v>136</v>
      </c>
      <c r="C242" s="161">
        <v>2009</v>
      </c>
      <c r="D242" s="163">
        <v>499</v>
      </c>
    </row>
    <row r="243" spans="1:4" s="128" customFormat="1" ht="25.5">
      <c r="A243" s="132">
        <v>86</v>
      </c>
      <c r="B243" s="161" t="s">
        <v>137</v>
      </c>
      <c r="C243" s="161">
        <v>2009</v>
      </c>
      <c r="D243" s="163">
        <v>8000</v>
      </c>
    </row>
    <row r="244" spans="1:4" s="128" customFormat="1" ht="25.5">
      <c r="A244" s="132">
        <v>87</v>
      </c>
      <c r="B244" s="161" t="s">
        <v>137</v>
      </c>
      <c r="C244" s="161">
        <v>2009</v>
      </c>
      <c r="D244" s="163">
        <v>8000</v>
      </c>
    </row>
    <row r="245" spans="1:4" s="128" customFormat="1" ht="12.75">
      <c r="A245" s="132">
        <v>88</v>
      </c>
      <c r="B245" s="161" t="s">
        <v>138</v>
      </c>
      <c r="C245" s="161">
        <v>2009</v>
      </c>
      <c r="D245" s="163">
        <v>4200</v>
      </c>
    </row>
    <row r="246" spans="1:4" ht="12.75">
      <c r="A246" s="132">
        <v>89</v>
      </c>
      <c r="B246" s="161" t="s">
        <v>139</v>
      </c>
      <c r="C246" s="161">
        <v>2010</v>
      </c>
      <c r="D246" s="163">
        <v>5555</v>
      </c>
    </row>
    <row r="247" spans="1:4" ht="12.75">
      <c r="A247" s="132">
        <v>90</v>
      </c>
      <c r="B247" s="161" t="s">
        <v>140</v>
      </c>
      <c r="C247" s="161">
        <v>2010</v>
      </c>
      <c r="D247" s="163">
        <v>2100.9</v>
      </c>
    </row>
    <row r="248" spans="1:4" s="22" customFormat="1" ht="12.75">
      <c r="A248" s="2"/>
      <c r="B248" s="21" t="s">
        <v>813</v>
      </c>
      <c r="C248" s="2"/>
      <c r="D248" s="46">
        <f>SUM(D158:D247)</f>
        <v>149378.49</v>
      </c>
    </row>
    <row r="249" spans="1:4" s="7" customFormat="1" ht="12.75">
      <c r="A249" s="321" t="s">
        <v>141</v>
      </c>
      <c r="B249" s="321"/>
      <c r="C249" s="321"/>
      <c r="D249" s="321"/>
    </row>
    <row r="250" spans="1:4" s="7" customFormat="1" ht="12.75">
      <c r="A250" s="132">
        <v>1</v>
      </c>
      <c r="B250" s="133" t="s">
        <v>142</v>
      </c>
      <c r="C250" s="132">
        <v>2006</v>
      </c>
      <c r="D250" s="159">
        <v>3499</v>
      </c>
    </row>
    <row r="251" spans="1:4" s="7" customFormat="1" ht="12.75">
      <c r="A251" s="2">
        <v>2</v>
      </c>
      <c r="B251" s="1" t="s">
        <v>143</v>
      </c>
      <c r="C251" s="2">
        <v>2006</v>
      </c>
      <c r="D251" s="37">
        <v>399</v>
      </c>
    </row>
    <row r="252" spans="1:4" s="7" customFormat="1" ht="12.75">
      <c r="A252" s="132">
        <v>3</v>
      </c>
      <c r="B252" s="1" t="s">
        <v>144</v>
      </c>
      <c r="C252" s="2">
        <v>2006</v>
      </c>
      <c r="D252" s="37">
        <v>340</v>
      </c>
    </row>
    <row r="253" spans="1:4" s="7" customFormat="1" ht="12.75">
      <c r="A253" s="2">
        <v>4</v>
      </c>
      <c r="B253" s="1" t="s">
        <v>145</v>
      </c>
      <c r="C253" s="2">
        <v>2006</v>
      </c>
      <c r="D253" s="37">
        <v>71105</v>
      </c>
    </row>
    <row r="254" spans="1:4" s="7" customFormat="1" ht="12.75">
      <c r="A254" s="132">
        <v>5</v>
      </c>
      <c r="B254" s="1" t="s">
        <v>146</v>
      </c>
      <c r="C254" s="2">
        <v>2006</v>
      </c>
      <c r="D254" s="37">
        <v>15988</v>
      </c>
    </row>
    <row r="255" spans="1:4" s="7" customFormat="1" ht="12.75">
      <c r="A255" s="2">
        <v>6</v>
      </c>
      <c r="B255" s="1" t="s">
        <v>147</v>
      </c>
      <c r="C255" s="2">
        <v>2008</v>
      </c>
      <c r="D255" s="37">
        <v>6540</v>
      </c>
    </row>
    <row r="256" spans="1:4" s="7" customFormat="1" ht="12.75">
      <c r="A256" s="132">
        <v>7</v>
      </c>
      <c r="B256" s="1" t="s">
        <v>148</v>
      </c>
      <c r="C256" s="2">
        <v>2008</v>
      </c>
      <c r="D256" s="37">
        <v>698</v>
      </c>
    </row>
    <row r="257" spans="1:4" s="7" customFormat="1" ht="12.75">
      <c r="A257" s="2">
        <v>8</v>
      </c>
      <c r="B257" s="1" t="s">
        <v>149</v>
      </c>
      <c r="C257" s="2">
        <v>2008</v>
      </c>
      <c r="D257" s="37">
        <v>1370</v>
      </c>
    </row>
    <row r="258" spans="1:4" s="7" customFormat="1" ht="12.75">
      <c r="A258" s="132">
        <v>9</v>
      </c>
      <c r="B258" s="1" t="s">
        <v>150</v>
      </c>
      <c r="C258" s="2">
        <v>2008</v>
      </c>
      <c r="D258" s="37">
        <v>3738</v>
      </c>
    </row>
    <row r="259" spans="1:4" ht="12.75">
      <c r="A259" s="2">
        <v>10</v>
      </c>
      <c r="B259" s="1" t="s">
        <v>153</v>
      </c>
      <c r="C259" s="2">
        <v>2008</v>
      </c>
      <c r="D259" s="37">
        <v>6379</v>
      </c>
    </row>
    <row r="260" spans="1:4" ht="12.75">
      <c r="A260" s="132">
        <v>11</v>
      </c>
      <c r="B260" s="1" t="s">
        <v>154</v>
      </c>
      <c r="C260" s="2">
        <v>2008</v>
      </c>
      <c r="D260" s="37">
        <v>22120</v>
      </c>
    </row>
    <row r="261" spans="1:4" ht="12.75">
      <c r="A261" s="2">
        <v>12</v>
      </c>
      <c r="B261" s="1" t="s">
        <v>157</v>
      </c>
      <c r="C261" s="2">
        <v>2009</v>
      </c>
      <c r="D261" s="37">
        <v>16000</v>
      </c>
    </row>
    <row r="262" spans="1:4" ht="12.75">
      <c r="A262" s="132">
        <v>13</v>
      </c>
      <c r="B262" s="1" t="s">
        <v>158</v>
      </c>
      <c r="C262" s="2">
        <v>2009</v>
      </c>
      <c r="D262" s="37">
        <v>2699</v>
      </c>
    </row>
    <row r="263" spans="1:4" ht="12.75">
      <c r="A263" s="2">
        <v>14</v>
      </c>
      <c r="B263" s="1" t="s">
        <v>159</v>
      </c>
      <c r="C263" s="2">
        <v>2010</v>
      </c>
      <c r="D263" s="37">
        <v>379</v>
      </c>
    </row>
    <row r="264" spans="1:6" s="7" customFormat="1" ht="12.75">
      <c r="A264" s="340" t="s">
        <v>813</v>
      </c>
      <c r="B264" s="340"/>
      <c r="C264" s="40"/>
      <c r="D264" s="66">
        <f>SUM(D250:D263)</f>
        <v>151254</v>
      </c>
      <c r="F264" s="16"/>
    </row>
    <row r="265" spans="1:6" s="7" customFormat="1" ht="12.75">
      <c r="A265" s="321" t="s">
        <v>160</v>
      </c>
      <c r="B265" s="321"/>
      <c r="C265" s="321"/>
      <c r="D265" s="321"/>
      <c r="F265" s="16"/>
    </row>
    <row r="266" spans="1:6" s="128" customFormat="1" ht="12.75">
      <c r="A266" s="146">
        <v>1</v>
      </c>
      <c r="B266" s="24" t="s">
        <v>161</v>
      </c>
      <c r="C266" s="23">
        <v>2006</v>
      </c>
      <c r="D266" s="165">
        <v>484.22</v>
      </c>
      <c r="F266" s="164"/>
    </row>
    <row r="267" spans="1:6" s="128" customFormat="1" ht="12.75">
      <c r="A267" s="146">
        <v>2</v>
      </c>
      <c r="B267" s="24" t="s">
        <v>161</v>
      </c>
      <c r="C267" s="23">
        <v>2006</v>
      </c>
      <c r="D267" s="165">
        <v>484.22</v>
      </c>
      <c r="F267" s="164"/>
    </row>
    <row r="268" spans="1:6" s="128" customFormat="1" ht="12.75">
      <c r="A268" s="146">
        <v>3</v>
      </c>
      <c r="B268" s="24" t="s">
        <v>161</v>
      </c>
      <c r="C268" s="23">
        <v>2006</v>
      </c>
      <c r="D268" s="165">
        <v>484.22</v>
      </c>
      <c r="F268" s="164"/>
    </row>
    <row r="269" spans="1:6" s="128" customFormat="1" ht="12.75">
      <c r="A269" s="146">
        <v>4</v>
      </c>
      <c r="B269" s="24" t="s">
        <v>162</v>
      </c>
      <c r="C269" s="23">
        <v>2006</v>
      </c>
      <c r="D269" s="165">
        <v>2350.57</v>
      </c>
      <c r="F269" s="164"/>
    </row>
    <row r="270" spans="1:6" s="128" customFormat="1" ht="12.75">
      <c r="A270" s="146">
        <v>5</v>
      </c>
      <c r="B270" s="24" t="s">
        <v>163</v>
      </c>
      <c r="C270" s="23">
        <v>2006</v>
      </c>
      <c r="D270" s="165">
        <v>920</v>
      </c>
      <c r="F270" s="164"/>
    </row>
    <row r="271" spans="1:6" s="128" customFormat="1" ht="12.75">
      <c r="A271" s="146">
        <v>6</v>
      </c>
      <c r="B271" s="24" t="s">
        <v>164</v>
      </c>
      <c r="C271" s="23">
        <v>2006</v>
      </c>
      <c r="D271" s="165">
        <v>1069</v>
      </c>
      <c r="F271" s="164"/>
    </row>
    <row r="272" spans="1:6" s="128" customFormat="1" ht="12.75">
      <c r="A272" s="146">
        <v>7</v>
      </c>
      <c r="B272" s="1" t="s">
        <v>165</v>
      </c>
      <c r="C272" s="2">
        <v>2007</v>
      </c>
      <c r="D272" s="166">
        <v>620</v>
      </c>
      <c r="F272" s="164"/>
    </row>
    <row r="273" spans="1:6" s="128" customFormat="1" ht="12.75">
      <c r="A273" s="146">
        <v>8</v>
      </c>
      <c r="B273" s="1" t="s">
        <v>166</v>
      </c>
      <c r="C273" s="2">
        <v>2007</v>
      </c>
      <c r="D273" s="166">
        <v>449</v>
      </c>
      <c r="F273" s="164"/>
    </row>
    <row r="274" spans="1:6" s="128" customFormat="1" ht="12.75">
      <c r="A274" s="146">
        <v>9</v>
      </c>
      <c r="B274" s="1" t="s">
        <v>167</v>
      </c>
      <c r="C274" s="2">
        <v>2007</v>
      </c>
      <c r="D274" s="166">
        <v>999</v>
      </c>
      <c r="F274" s="164"/>
    </row>
    <row r="275" spans="1:6" s="128" customFormat="1" ht="12.75">
      <c r="A275" s="146">
        <v>10</v>
      </c>
      <c r="B275" s="1" t="s">
        <v>168</v>
      </c>
      <c r="C275" s="2">
        <v>2007</v>
      </c>
      <c r="D275" s="166">
        <v>2599</v>
      </c>
      <c r="F275" s="164"/>
    </row>
    <row r="276" spans="1:6" s="7" customFormat="1" ht="12.75">
      <c r="A276" s="146">
        <v>11</v>
      </c>
      <c r="B276" s="1" t="s">
        <v>1193</v>
      </c>
      <c r="C276" s="2">
        <v>2008</v>
      </c>
      <c r="D276" s="166">
        <v>1149</v>
      </c>
      <c r="F276" s="16"/>
    </row>
    <row r="277" spans="1:6" s="7" customFormat="1" ht="12.75">
      <c r="A277" s="146">
        <v>12</v>
      </c>
      <c r="B277" s="1" t="s">
        <v>171</v>
      </c>
      <c r="C277" s="2">
        <v>2008</v>
      </c>
      <c r="D277" s="166">
        <v>500</v>
      </c>
      <c r="F277" s="16"/>
    </row>
    <row r="278" spans="1:4" s="15" customFormat="1" ht="12.75">
      <c r="A278" s="2"/>
      <c r="B278" s="21" t="s">
        <v>813</v>
      </c>
      <c r="C278" s="2"/>
      <c r="D278" s="46">
        <f>SUM(D266:D277)</f>
        <v>12108.23</v>
      </c>
    </row>
    <row r="279" spans="1:4" s="15" customFormat="1" ht="12.75">
      <c r="A279" s="321" t="s">
        <v>1092</v>
      </c>
      <c r="B279" s="321"/>
      <c r="C279" s="321"/>
      <c r="D279" s="321"/>
    </row>
    <row r="280" spans="1:4" s="15" customFormat="1" ht="12.75">
      <c r="A280" s="146">
        <v>1</v>
      </c>
      <c r="B280" s="138" t="s">
        <v>178</v>
      </c>
      <c r="C280" s="146">
        <v>2006</v>
      </c>
      <c r="D280" s="160">
        <v>399</v>
      </c>
    </row>
    <row r="281" spans="1:4" s="15" customFormat="1" ht="12.75">
      <c r="A281" s="146">
        <v>2</v>
      </c>
      <c r="B281" s="167" t="s">
        <v>172</v>
      </c>
      <c r="C281" s="168">
        <v>2007</v>
      </c>
      <c r="D281" s="169">
        <v>2500</v>
      </c>
    </row>
    <row r="282" spans="1:4" s="15" customFormat="1" ht="12.75">
      <c r="A282" s="146">
        <v>3</v>
      </c>
      <c r="B282" s="170" t="s">
        <v>173</v>
      </c>
      <c r="C282" s="171">
        <v>2006</v>
      </c>
      <c r="D282" s="172">
        <v>1190</v>
      </c>
    </row>
    <row r="283" spans="1:4" s="15" customFormat="1" ht="12.75">
      <c r="A283" s="146">
        <v>4</v>
      </c>
      <c r="B283" s="170" t="s">
        <v>174</v>
      </c>
      <c r="C283" s="171">
        <v>2006</v>
      </c>
      <c r="D283" s="172">
        <v>1190</v>
      </c>
    </row>
    <row r="284" spans="1:4" s="15" customFormat="1" ht="12.75">
      <c r="A284" s="146">
        <v>5</v>
      </c>
      <c r="B284" s="170" t="s">
        <v>175</v>
      </c>
      <c r="C284" s="171">
        <v>2007</v>
      </c>
      <c r="D284" s="172">
        <v>1327.32</v>
      </c>
    </row>
    <row r="285" spans="1:4" s="15" customFormat="1" ht="12.75">
      <c r="A285" s="146">
        <v>6</v>
      </c>
      <c r="B285" s="173" t="s">
        <v>176</v>
      </c>
      <c r="C285" s="174">
        <v>2006</v>
      </c>
      <c r="D285" s="175">
        <v>2046</v>
      </c>
    </row>
    <row r="286" spans="1:4" s="15" customFormat="1" ht="12.75">
      <c r="A286" s="146">
        <v>7</v>
      </c>
      <c r="B286" s="138" t="s">
        <v>179</v>
      </c>
      <c r="C286" s="146">
        <v>2009</v>
      </c>
      <c r="D286" s="176">
        <v>359</v>
      </c>
    </row>
    <row r="287" spans="1:4" s="15" customFormat="1" ht="12.75">
      <c r="A287" s="146">
        <v>8</v>
      </c>
      <c r="B287" s="138" t="s">
        <v>177</v>
      </c>
      <c r="C287" s="146">
        <v>2009</v>
      </c>
      <c r="D287" s="176">
        <v>2184</v>
      </c>
    </row>
    <row r="288" spans="1:4" s="15" customFormat="1" ht="17.25" customHeight="1">
      <c r="A288" s="2"/>
      <c r="B288" s="21" t="s">
        <v>813</v>
      </c>
      <c r="C288" s="2"/>
      <c r="D288" s="65">
        <f>SUM(D280:D287)</f>
        <v>11195.32</v>
      </c>
    </row>
    <row r="289" spans="1:4" s="15" customFormat="1" ht="17.25" customHeight="1">
      <c r="A289" s="321" t="s">
        <v>462</v>
      </c>
      <c r="B289" s="321"/>
      <c r="C289" s="321"/>
      <c r="D289" s="321"/>
    </row>
    <row r="290" spans="1:4" s="15" customFormat="1" ht="17.25" customHeight="1">
      <c r="A290" s="2">
        <v>1</v>
      </c>
      <c r="B290" s="222" t="s">
        <v>463</v>
      </c>
      <c r="C290" s="224">
        <v>2007</v>
      </c>
      <c r="D290" s="223">
        <v>762.89</v>
      </c>
    </row>
    <row r="291" spans="1:4" s="15" customFormat="1" ht="17.25" customHeight="1">
      <c r="A291" s="2">
        <v>2</v>
      </c>
      <c r="B291" s="222" t="s">
        <v>464</v>
      </c>
      <c r="C291" s="224">
        <v>2007</v>
      </c>
      <c r="D291" s="223">
        <v>1327.32</v>
      </c>
    </row>
    <row r="292" spans="1:4" s="15" customFormat="1" ht="17.25" customHeight="1">
      <c r="A292" s="2">
        <v>3</v>
      </c>
      <c r="B292" s="222" t="s">
        <v>465</v>
      </c>
      <c r="C292" s="224">
        <v>2008</v>
      </c>
      <c r="D292" s="223">
        <v>1084</v>
      </c>
    </row>
    <row r="293" spans="1:4" s="15" customFormat="1" ht="17.25" customHeight="1">
      <c r="A293" s="2">
        <v>4</v>
      </c>
      <c r="B293" s="222" t="s">
        <v>466</v>
      </c>
      <c r="C293" s="224">
        <v>2009</v>
      </c>
      <c r="D293" s="223">
        <v>1726</v>
      </c>
    </row>
    <row r="294" spans="1:4" s="15" customFormat="1" ht="17.25" customHeight="1">
      <c r="A294" s="2">
        <v>5</v>
      </c>
      <c r="B294" s="222" t="s">
        <v>467</v>
      </c>
      <c r="C294" s="224">
        <v>2009</v>
      </c>
      <c r="D294" s="223">
        <v>470</v>
      </c>
    </row>
    <row r="295" spans="1:4" s="15" customFormat="1" ht="17.25" customHeight="1">
      <c r="A295" s="2">
        <v>6</v>
      </c>
      <c r="B295" s="1" t="s">
        <v>33</v>
      </c>
      <c r="C295" s="2">
        <v>2010</v>
      </c>
      <c r="D295" s="64">
        <v>160</v>
      </c>
    </row>
    <row r="296" spans="1:4" s="15" customFormat="1" ht="17.25" customHeight="1">
      <c r="A296" s="2"/>
      <c r="B296" s="21" t="s">
        <v>813</v>
      </c>
      <c r="C296" s="2"/>
      <c r="D296" s="65">
        <f>SUM(D290:D295)</f>
        <v>5530.21</v>
      </c>
    </row>
    <row r="297" spans="1:4" s="15" customFormat="1" ht="16.5" customHeight="1">
      <c r="A297" s="321" t="s">
        <v>92</v>
      </c>
      <c r="B297" s="321"/>
      <c r="C297" s="321"/>
      <c r="D297" s="321"/>
    </row>
    <row r="298" spans="1:4" s="15" customFormat="1" ht="16.5" customHeight="1">
      <c r="A298" s="146">
        <v>1</v>
      </c>
      <c r="B298" s="133" t="s">
        <v>1265</v>
      </c>
      <c r="C298" s="133">
        <v>2007</v>
      </c>
      <c r="D298" s="159">
        <v>2760.81</v>
      </c>
    </row>
    <row r="299" spans="1:4" s="15" customFormat="1" ht="16.5" customHeight="1">
      <c r="A299" s="146">
        <v>2</v>
      </c>
      <c r="B299" s="133" t="s">
        <v>1265</v>
      </c>
      <c r="C299" s="133">
        <v>2007</v>
      </c>
      <c r="D299" s="159">
        <v>3300</v>
      </c>
    </row>
    <row r="300" spans="1:4" s="15" customFormat="1" ht="16.5" customHeight="1">
      <c r="A300" s="146">
        <v>3</v>
      </c>
      <c r="B300" s="1" t="s">
        <v>180</v>
      </c>
      <c r="C300" s="1">
        <v>2007</v>
      </c>
      <c r="D300" s="37">
        <v>11988</v>
      </c>
    </row>
    <row r="301" spans="1:4" s="15" customFormat="1" ht="16.5" customHeight="1">
      <c r="A301" s="146">
        <v>4</v>
      </c>
      <c r="B301" s="1" t="s">
        <v>181</v>
      </c>
      <c r="C301" s="1">
        <v>2007</v>
      </c>
      <c r="D301" s="37">
        <v>1490</v>
      </c>
    </row>
    <row r="302" spans="1:4" s="15" customFormat="1" ht="16.5" customHeight="1">
      <c r="A302" s="146">
        <v>5</v>
      </c>
      <c r="B302" s="1" t="s">
        <v>140</v>
      </c>
      <c r="C302" s="1">
        <v>2008</v>
      </c>
      <c r="D302" s="37">
        <v>3470.8</v>
      </c>
    </row>
    <row r="303" spans="1:4" s="15" customFormat="1" ht="16.5" customHeight="1">
      <c r="A303" s="146">
        <v>6</v>
      </c>
      <c r="B303" s="1" t="s">
        <v>140</v>
      </c>
      <c r="C303" s="1">
        <v>2008</v>
      </c>
      <c r="D303" s="37">
        <v>2199</v>
      </c>
    </row>
    <row r="304" spans="1:4" s="15" customFormat="1" ht="16.5" customHeight="1">
      <c r="A304" s="146">
        <v>7</v>
      </c>
      <c r="B304" s="1" t="s">
        <v>140</v>
      </c>
      <c r="C304" s="1">
        <v>2008</v>
      </c>
      <c r="D304" s="37">
        <v>2589</v>
      </c>
    </row>
    <row r="305" spans="1:4" s="15" customFormat="1" ht="16.5" customHeight="1">
      <c r="A305" s="146">
        <v>8</v>
      </c>
      <c r="B305" s="1" t="s">
        <v>42</v>
      </c>
      <c r="C305" s="1">
        <v>2008</v>
      </c>
      <c r="D305" s="37">
        <v>3290</v>
      </c>
    </row>
    <row r="306" spans="1:4" s="15" customFormat="1" ht="16.5" customHeight="1">
      <c r="A306" s="146">
        <v>9</v>
      </c>
      <c r="B306" s="1" t="s">
        <v>182</v>
      </c>
      <c r="C306" s="1">
        <v>2008</v>
      </c>
      <c r="D306" s="37">
        <v>2574</v>
      </c>
    </row>
    <row r="307" spans="1:4" s="15" customFormat="1" ht="16.5" customHeight="1">
      <c r="A307" s="146">
        <v>10</v>
      </c>
      <c r="B307" s="1" t="s">
        <v>183</v>
      </c>
      <c r="C307" s="1">
        <v>2008</v>
      </c>
      <c r="D307" s="37">
        <v>1237</v>
      </c>
    </row>
    <row r="308" spans="1:4" s="15" customFormat="1" ht="15.75" customHeight="1">
      <c r="A308" s="146">
        <v>11</v>
      </c>
      <c r="B308" s="1" t="s">
        <v>184</v>
      </c>
      <c r="C308" s="1">
        <v>2010</v>
      </c>
      <c r="D308" s="37">
        <v>1230</v>
      </c>
    </row>
    <row r="309" spans="1:4" s="15" customFormat="1" ht="12.75">
      <c r="A309" s="146">
        <v>12</v>
      </c>
      <c r="B309" s="1" t="s">
        <v>185</v>
      </c>
      <c r="C309" s="1">
        <v>2010</v>
      </c>
      <c r="D309" s="37">
        <v>16000</v>
      </c>
    </row>
    <row r="310" spans="1:4" s="7" customFormat="1" ht="12.75">
      <c r="A310" s="26"/>
      <c r="B310" s="26" t="s">
        <v>813</v>
      </c>
      <c r="C310" s="25"/>
      <c r="D310" s="63">
        <f>SUM(D298:D309)</f>
        <v>52128.61</v>
      </c>
    </row>
    <row r="311" spans="1:4" s="15" customFormat="1" ht="16.5" customHeight="1">
      <c r="A311" s="321" t="s">
        <v>93</v>
      </c>
      <c r="B311" s="321"/>
      <c r="C311" s="321"/>
      <c r="D311" s="321"/>
    </row>
    <row r="312" spans="1:4" s="137" customFormat="1" ht="15.75" customHeight="1">
      <c r="A312" s="146">
        <v>1</v>
      </c>
      <c r="B312" s="133" t="s">
        <v>90</v>
      </c>
      <c r="C312" s="133">
        <v>2006</v>
      </c>
      <c r="D312" s="159">
        <v>610</v>
      </c>
    </row>
    <row r="313" spans="1:4" s="137" customFormat="1" ht="12.75">
      <c r="A313" s="146">
        <v>2</v>
      </c>
      <c r="B313" s="133" t="s">
        <v>435</v>
      </c>
      <c r="C313" s="133">
        <v>2007</v>
      </c>
      <c r="D313" s="159">
        <v>2599</v>
      </c>
    </row>
    <row r="314" spans="1:4" s="137" customFormat="1" ht="12.75">
      <c r="A314" s="146">
        <v>3</v>
      </c>
      <c r="B314" s="1" t="s">
        <v>436</v>
      </c>
      <c r="C314" s="1">
        <v>2008</v>
      </c>
      <c r="D314" s="37">
        <v>1969</v>
      </c>
    </row>
    <row r="315" spans="1:4" s="137" customFormat="1" ht="12.75">
      <c r="A315" s="146">
        <v>4</v>
      </c>
      <c r="B315" s="1" t="s">
        <v>437</v>
      </c>
      <c r="C315" s="1">
        <v>2008</v>
      </c>
      <c r="D315" s="37">
        <v>400</v>
      </c>
    </row>
    <row r="316" spans="1:4" s="137" customFormat="1" ht="12.75">
      <c r="A316" s="146">
        <v>5</v>
      </c>
      <c r="B316" s="1" t="s">
        <v>438</v>
      </c>
      <c r="C316" s="1">
        <v>2008</v>
      </c>
      <c r="D316" s="37">
        <v>1260</v>
      </c>
    </row>
    <row r="317" spans="1:4" s="137" customFormat="1" ht="12.75">
      <c r="A317" s="146">
        <v>6</v>
      </c>
      <c r="B317" s="1" t="s">
        <v>439</v>
      </c>
      <c r="C317" s="1">
        <v>2008</v>
      </c>
      <c r="D317" s="37">
        <v>746.64</v>
      </c>
    </row>
    <row r="318" spans="1:4" s="137" customFormat="1" ht="12.75">
      <c r="A318" s="146">
        <v>7</v>
      </c>
      <c r="B318" s="1" t="s">
        <v>440</v>
      </c>
      <c r="C318" s="1">
        <v>2010</v>
      </c>
      <c r="D318" s="37">
        <v>591</v>
      </c>
    </row>
    <row r="319" spans="1:4" s="137" customFormat="1" ht="12.75">
      <c r="A319" s="146">
        <v>8</v>
      </c>
      <c r="B319" s="1" t="s">
        <v>441</v>
      </c>
      <c r="C319" s="1">
        <v>2010</v>
      </c>
      <c r="D319" s="37">
        <v>2584</v>
      </c>
    </row>
    <row r="320" spans="1:4" s="128" customFormat="1" ht="12.75">
      <c r="A320" s="178"/>
      <c r="B320" s="178" t="s">
        <v>813</v>
      </c>
      <c r="C320" s="177"/>
      <c r="D320" s="179">
        <f>SUM(D312:D319)</f>
        <v>10759.64</v>
      </c>
    </row>
    <row r="321" spans="1:4" s="137" customFormat="1" ht="16.5" customHeight="1">
      <c r="A321" s="321" t="s">
        <v>94</v>
      </c>
      <c r="B321" s="321"/>
      <c r="C321" s="321"/>
      <c r="D321" s="321"/>
    </row>
    <row r="322" spans="1:4" s="137" customFormat="1" ht="16.5" customHeight="1">
      <c r="A322" s="146">
        <v>1</v>
      </c>
      <c r="B322" s="1" t="s">
        <v>186</v>
      </c>
      <c r="C322" s="1">
        <v>2008</v>
      </c>
      <c r="D322" s="37">
        <v>61653.54</v>
      </c>
    </row>
    <row r="323" spans="1:4" s="7" customFormat="1" ht="12.75">
      <c r="A323" s="26"/>
      <c r="B323" s="26" t="s">
        <v>813</v>
      </c>
      <c r="C323" s="25"/>
      <c r="D323" s="63">
        <f>SUM(D322)</f>
        <v>61653.54</v>
      </c>
    </row>
    <row r="324" spans="1:4" s="15" customFormat="1" ht="16.5" customHeight="1">
      <c r="A324" s="321" t="s">
        <v>95</v>
      </c>
      <c r="B324" s="321"/>
      <c r="C324" s="321"/>
      <c r="D324" s="321"/>
    </row>
    <row r="325" spans="1:4" s="15" customFormat="1" ht="16.5" customHeight="1">
      <c r="A325" s="132">
        <v>1</v>
      </c>
      <c r="B325" s="133" t="s">
        <v>187</v>
      </c>
      <c r="C325" s="133">
        <v>2008</v>
      </c>
      <c r="D325" s="159">
        <v>2000</v>
      </c>
    </row>
    <row r="326" spans="1:4" s="15" customFormat="1" ht="16.5" customHeight="1">
      <c r="A326" s="132">
        <v>2</v>
      </c>
      <c r="B326" s="133" t="s">
        <v>188</v>
      </c>
      <c r="C326" s="133">
        <v>2008</v>
      </c>
      <c r="D326" s="159">
        <v>2800</v>
      </c>
    </row>
    <row r="327" spans="1:4" s="15" customFormat="1" ht="16.5" customHeight="1">
      <c r="A327" s="132">
        <v>3</v>
      </c>
      <c r="B327" s="1" t="s">
        <v>142</v>
      </c>
      <c r="C327" s="1">
        <v>2007</v>
      </c>
      <c r="D327" s="37">
        <v>3469</v>
      </c>
    </row>
    <row r="328" spans="1:4" s="15" customFormat="1" ht="16.5" customHeight="1">
      <c r="A328" s="132">
        <v>4</v>
      </c>
      <c r="B328" s="1" t="s">
        <v>189</v>
      </c>
      <c r="C328" s="1">
        <v>2008</v>
      </c>
      <c r="D328" s="37">
        <v>1000</v>
      </c>
    </row>
    <row r="329" spans="1:4" s="15" customFormat="1" ht="16.5" customHeight="1">
      <c r="A329" s="132">
        <v>5</v>
      </c>
      <c r="B329" s="1" t="s">
        <v>190</v>
      </c>
      <c r="C329" s="1">
        <v>2008</v>
      </c>
      <c r="D329" s="37">
        <v>530</v>
      </c>
    </row>
    <row r="330" spans="1:4" s="15" customFormat="1" ht="16.5" customHeight="1">
      <c r="A330" s="132">
        <v>6</v>
      </c>
      <c r="B330" s="1" t="s">
        <v>191</v>
      </c>
      <c r="C330" s="1">
        <v>2010</v>
      </c>
      <c r="D330" s="37">
        <v>1299</v>
      </c>
    </row>
    <row r="331" spans="1:4" s="7" customFormat="1" ht="12.75">
      <c r="A331" s="26"/>
      <c r="B331" s="26" t="s">
        <v>813</v>
      </c>
      <c r="C331" s="25"/>
      <c r="D331" s="63">
        <f>SUM(D325:D330)</f>
        <v>11098</v>
      </c>
    </row>
    <row r="332" spans="1:4" s="15" customFormat="1" ht="16.5" customHeight="1">
      <c r="A332" s="321" t="s">
        <v>96</v>
      </c>
      <c r="B332" s="321"/>
      <c r="C332" s="321"/>
      <c r="D332" s="321"/>
    </row>
    <row r="333" spans="1:4" s="15" customFormat="1" ht="16.5" customHeight="1">
      <c r="A333" s="132">
        <v>1</v>
      </c>
      <c r="B333" s="1" t="s">
        <v>192</v>
      </c>
      <c r="C333" s="1">
        <v>2006</v>
      </c>
      <c r="D333" s="130">
        <v>2668</v>
      </c>
    </row>
    <row r="334" spans="1:4" s="15" customFormat="1" ht="16.5" customHeight="1">
      <c r="A334" s="2">
        <v>2</v>
      </c>
      <c r="B334" s="1" t="s">
        <v>193</v>
      </c>
      <c r="C334" s="1">
        <v>2007</v>
      </c>
      <c r="D334" s="130">
        <v>630</v>
      </c>
    </row>
    <row r="335" spans="1:4" s="15" customFormat="1" ht="16.5" customHeight="1">
      <c r="A335" s="2">
        <v>3</v>
      </c>
      <c r="B335" s="1" t="s">
        <v>192</v>
      </c>
      <c r="C335" s="1">
        <v>2008</v>
      </c>
      <c r="D335" s="130">
        <v>1991</v>
      </c>
    </row>
    <row r="336" spans="1:4" s="15" customFormat="1" ht="16.5" customHeight="1">
      <c r="A336" s="2">
        <v>4</v>
      </c>
      <c r="B336" s="1" t="s">
        <v>192</v>
      </c>
      <c r="C336" s="1">
        <v>2010</v>
      </c>
      <c r="D336" s="180">
        <v>2551</v>
      </c>
    </row>
    <row r="337" spans="1:4" s="15" customFormat="1" ht="16.5" customHeight="1">
      <c r="A337" s="2">
        <v>5</v>
      </c>
      <c r="B337" s="1" t="s">
        <v>192</v>
      </c>
      <c r="C337" s="30">
        <v>2011</v>
      </c>
      <c r="D337" s="181">
        <v>2766.57</v>
      </c>
    </row>
    <row r="338" spans="1:4" s="7" customFormat="1" ht="12.75">
      <c r="A338" s="26"/>
      <c r="B338" s="26" t="s">
        <v>813</v>
      </c>
      <c r="C338" s="25"/>
      <c r="D338" s="63">
        <f>SUM(D333:D337)</f>
        <v>10606.57</v>
      </c>
    </row>
    <row r="339" spans="1:4" s="15" customFormat="1" ht="16.5" customHeight="1">
      <c r="A339" s="321" t="s">
        <v>97</v>
      </c>
      <c r="B339" s="321"/>
      <c r="C339" s="321"/>
      <c r="D339" s="321"/>
    </row>
    <row r="340" spans="1:4" s="15" customFormat="1" ht="16.5" customHeight="1">
      <c r="A340" s="221">
        <v>1</v>
      </c>
      <c r="B340" s="182" t="s">
        <v>194</v>
      </c>
      <c r="C340" s="14">
        <v>2006</v>
      </c>
      <c r="D340" s="183">
        <v>5886.5</v>
      </c>
    </row>
    <row r="341" spans="1:4" s="15" customFormat="1" ht="16.5" customHeight="1">
      <c r="A341" s="221">
        <v>2</v>
      </c>
      <c r="B341" s="182" t="s">
        <v>195</v>
      </c>
      <c r="C341" s="14">
        <v>2006</v>
      </c>
      <c r="D341" s="183">
        <v>10287.04</v>
      </c>
    </row>
    <row r="342" spans="1:4" s="15" customFormat="1" ht="16.5" customHeight="1">
      <c r="A342" s="221">
        <v>3</v>
      </c>
      <c r="B342" s="182" t="s">
        <v>196</v>
      </c>
      <c r="C342" s="14">
        <v>2006</v>
      </c>
      <c r="D342" s="183">
        <v>5572.96</v>
      </c>
    </row>
    <row r="343" spans="1:4" s="15" customFormat="1" ht="16.5" customHeight="1">
      <c r="A343" s="221">
        <v>4</v>
      </c>
      <c r="B343" s="182" t="s">
        <v>196</v>
      </c>
      <c r="C343" s="14">
        <v>2006</v>
      </c>
      <c r="D343" s="183">
        <v>5572.96</v>
      </c>
    </row>
    <row r="344" spans="1:4" s="15" customFormat="1" ht="16.5" customHeight="1">
      <c r="A344" s="221">
        <v>5</v>
      </c>
      <c r="B344" s="182" t="s">
        <v>196</v>
      </c>
      <c r="C344" s="14">
        <v>2006</v>
      </c>
      <c r="D344" s="183">
        <v>5572.96</v>
      </c>
    </row>
    <row r="345" spans="1:4" s="15" customFormat="1" ht="16.5" customHeight="1">
      <c r="A345" s="221">
        <v>6</v>
      </c>
      <c r="B345" s="182" t="s">
        <v>196</v>
      </c>
      <c r="C345" s="14">
        <v>2006</v>
      </c>
      <c r="D345" s="183">
        <v>5572.96</v>
      </c>
    </row>
    <row r="346" spans="1:4" s="15" customFormat="1" ht="16.5" customHeight="1">
      <c r="A346" s="221">
        <v>7</v>
      </c>
      <c r="B346" s="182" t="s">
        <v>196</v>
      </c>
      <c r="C346" s="14">
        <v>2006</v>
      </c>
      <c r="D346" s="183">
        <v>5572.96</v>
      </c>
    </row>
    <row r="347" spans="1:4" s="15" customFormat="1" ht="16.5" customHeight="1">
      <c r="A347" s="221">
        <v>8</v>
      </c>
      <c r="B347" s="182" t="s">
        <v>196</v>
      </c>
      <c r="C347" s="14">
        <v>2006</v>
      </c>
      <c r="D347" s="183">
        <v>5572.96</v>
      </c>
    </row>
    <row r="348" spans="1:4" s="15" customFormat="1" ht="16.5" customHeight="1">
      <c r="A348" s="221">
        <v>9</v>
      </c>
      <c r="B348" s="182" t="s">
        <v>196</v>
      </c>
      <c r="C348" s="14">
        <v>2006</v>
      </c>
      <c r="D348" s="183">
        <v>5572.96</v>
      </c>
    </row>
    <row r="349" spans="1:4" s="15" customFormat="1" ht="16.5" customHeight="1">
      <c r="A349" s="221">
        <v>10</v>
      </c>
      <c r="B349" s="182" t="s">
        <v>196</v>
      </c>
      <c r="C349" s="14">
        <v>2006</v>
      </c>
      <c r="D349" s="183">
        <v>5572.96</v>
      </c>
    </row>
    <row r="350" spans="1:4" s="15" customFormat="1" ht="16.5" customHeight="1">
      <c r="A350" s="221">
        <v>11</v>
      </c>
      <c r="B350" s="182" t="s">
        <v>196</v>
      </c>
      <c r="C350" s="14">
        <v>2006</v>
      </c>
      <c r="D350" s="183">
        <v>5572.96</v>
      </c>
    </row>
    <row r="351" spans="1:4" s="15" customFormat="1" ht="16.5" customHeight="1">
      <c r="A351" s="221">
        <v>12</v>
      </c>
      <c r="B351" s="182" t="s">
        <v>196</v>
      </c>
      <c r="C351" s="14">
        <v>2006</v>
      </c>
      <c r="D351" s="183">
        <v>5572.96</v>
      </c>
    </row>
    <row r="352" spans="1:4" s="15" customFormat="1" ht="16.5" customHeight="1">
      <c r="A352" s="221">
        <v>13</v>
      </c>
      <c r="B352" s="182" t="s">
        <v>196</v>
      </c>
      <c r="C352" s="14">
        <v>2006</v>
      </c>
      <c r="D352" s="183">
        <v>5572.96</v>
      </c>
    </row>
    <row r="353" spans="1:4" s="15" customFormat="1" ht="16.5" customHeight="1">
      <c r="A353" s="221">
        <v>14</v>
      </c>
      <c r="B353" s="182" t="s">
        <v>196</v>
      </c>
      <c r="C353" s="14">
        <v>2006</v>
      </c>
      <c r="D353" s="183">
        <v>5572.96</v>
      </c>
    </row>
    <row r="354" spans="1:4" s="15" customFormat="1" ht="16.5" customHeight="1">
      <c r="A354" s="221">
        <v>15</v>
      </c>
      <c r="B354" s="182" t="s">
        <v>196</v>
      </c>
      <c r="C354" s="14">
        <v>2006</v>
      </c>
      <c r="D354" s="183">
        <v>5572.96</v>
      </c>
    </row>
    <row r="355" spans="1:4" s="15" customFormat="1" ht="16.5" customHeight="1">
      <c r="A355" s="221">
        <v>16</v>
      </c>
      <c r="B355" s="182" t="s">
        <v>196</v>
      </c>
      <c r="C355" s="14">
        <v>2006</v>
      </c>
      <c r="D355" s="183">
        <v>5572.96</v>
      </c>
    </row>
    <row r="356" spans="1:4" s="15" customFormat="1" ht="16.5" customHeight="1">
      <c r="A356" s="221">
        <v>17</v>
      </c>
      <c r="B356" s="182" t="s">
        <v>196</v>
      </c>
      <c r="C356" s="14">
        <v>2006</v>
      </c>
      <c r="D356" s="183">
        <v>5572.96</v>
      </c>
    </row>
    <row r="357" spans="1:4" s="15" customFormat="1" ht="16.5" customHeight="1">
      <c r="A357" s="221">
        <v>18</v>
      </c>
      <c r="B357" s="182" t="s">
        <v>196</v>
      </c>
      <c r="C357" s="14">
        <v>2006</v>
      </c>
      <c r="D357" s="183">
        <v>5572.96</v>
      </c>
    </row>
    <row r="358" spans="1:4" s="15" customFormat="1" ht="16.5" customHeight="1">
      <c r="A358" s="221">
        <v>19</v>
      </c>
      <c r="B358" s="182" t="s">
        <v>196</v>
      </c>
      <c r="C358" s="14">
        <v>2006</v>
      </c>
      <c r="D358" s="183">
        <v>5572.96</v>
      </c>
    </row>
    <row r="359" spans="1:4" s="15" customFormat="1" ht="16.5" customHeight="1">
      <c r="A359" s="221">
        <v>20</v>
      </c>
      <c r="B359" s="182" t="s">
        <v>196</v>
      </c>
      <c r="C359" s="14">
        <v>2006</v>
      </c>
      <c r="D359" s="183">
        <v>5572.96</v>
      </c>
    </row>
    <row r="360" spans="1:4" s="15" customFormat="1" ht="16.5" customHeight="1">
      <c r="A360" s="221">
        <v>21</v>
      </c>
      <c r="B360" s="182" t="s">
        <v>196</v>
      </c>
      <c r="C360" s="14">
        <v>2006</v>
      </c>
      <c r="D360" s="183">
        <v>5572.96</v>
      </c>
    </row>
    <row r="361" spans="1:4" s="15" customFormat="1" ht="16.5" customHeight="1">
      <c r="A361" s="221">
        <v>22</v>
      </c>
      <c r="B361" s="182" t="s">
        <v>196</v>
      </c>
      <c r="C361" s="14">
        <v>2006</v>
      </c>
      <c r="D361" s="183">
        <v>5572.96</v>
      </c>
    </row>
    <row r="362" spans="1:4" s="15" customFormat="1" ht="16.5" customHeight="1">
      <c r="A362" s="221">
        <v>23</v>
      </c>
      <c r="B362" s="182" t="s">
        <v>196</v>
      </c>
      <c r="C362" s="14">
        <v>2006</v>
      </c>
      <c r="D362" s="183">
        <v>5572.96</v>
      </c>
    </row>
    <row r="363" spans="1:4" s="15" customFormat="1" ht="16.5" customHeight="1">
      <c r="A363" s="221">
        <v>24</v>
      </c>
      <c r="B363" s="182" t="s">
        <v>196</v>
      </c>
      <c r="C363" s="14">
        <v>2006</v>
      </c>
      <c r="D363" s="183">
        <v>5572.96</v>
      </c>
    </row>
    <row r="364" spans="1:4" s="15" customFormat="1" ht="16.5" customHeight="1">
      <c r="A364" s="221">
        <v>25</v>
      </c>
      <c r="B364" s="182" t="s">
        <v>196</v>
      </c>
      <c r="C364" s="14">
        <v>2006</v>
      </c>
      <c r="D364" s="183">
        <v>5572.96</v>
      </c>
    </row>
    <row r="365" spans="1:4" s="15" customFormat="1" ht="16.5" customHeight="1">
      <c r="A365" s="221">
        <v>26</v>
      </c>
      <c r="B365" s="182" t="s">
        <v>196</v>
      </c>
      <c r="C365" s="14">
        <v>2006</v>
      </c>
      <c r="D365" s="183">
        <v>5572.96</v>
      </c>
    </row>
    <row r="366" spans="1:4" s="15" customFormat="1" ht="16.5" customHeight="1">
      <c r="A366" s="221">
        <v>27</v>
      </c>
      <c r="B366" s="182" t="s">
        <v>196</v>
      </c>
      <c r="C366" s="14">
        <v>2006</v>
      </c>
      <c r="D366" s="183">
        <v>6763.68</v>
      </c>
    </row>
    <row r="367" spans="1:4" s="15" customFormat="1" ht="16.5" customHeight="1">
      <c r="A367" s="221">
        <v>28</v>
      </c>
      <c r="B367" s="182" t="s">
        <v>196</v>
      </c>
      <c r="C367" s="14">
        <v>2006</v>
      </c>
      <c r="D367" s="183">
        <v>6763.68</v>
      </c>
    </row>
    <row r="368" spans="1:4" s="15" customFormat="1" ht="16.5" customHeight="1">
      <c r="A368" s="221">
        <v>29</v>
      </c>
      <c r="B368" s="182" t="s">
        <v>196</v>
      </c>
      <c r="C368" s="14">
        <v>2006</v>
      </c>
      <c r="D368" s="183">
        <v>6763.68</v>
      </c>
    </row>
    <row r="369" spans="1:4" s="15" customFormat="1" ht="16.5" customHeight="1">
      <c r="A369" s="221">
        <v>30</v>
      </c>
      <c r="B369" s="182" t="s">
        <v>196</v>
      </c>
      <c r="C369" s="14">
        <v>2006</v>
      </c>
      <c r="D369" s="183">
        <v>6763.68</v>
      </c>
    </row>
    <row r="370" spans="1:4" s="15" customFormat="1" ht="16.5" customHeight="1">
      <c r="A370" s="221">
        <v>31</v>
      </c>
      <c r="B370" s="182" t="s">
        <v>196</v>
      </c>
      <c r="C370" s="14">
        <v>2006</v>
      </c>
      <c r="D370" s="183">
        <v>6763.68</v>
      </c>
    </row>
    <row r="371" spans="1:4" s="15" customFormat="1" ht="16.5" customHeight="1">
      <c r="A371" s="221">
        <v>32</v>
      </c>
      <c r="B371" s="182" t="s">
        <v>196</v>
      </c>
      <c r="C371" s="14">
        <v>2006</v>
      </c>
      <c r="D371" s="183">
        <v>6763.68</v>
      </c>
    </row>
    <row r="372" spans="1:4" s="15" customFormat="1" ht="16.5" customHeight="1">
      <c r="A372" s="221">
        <v>33</v>
      </c>
      <c r="B372" s="182" t="s">
        <v>196</v>
      </c>
      <c r="C372" s="14">
        <v>2006</v>
      </c>
      <c r="D372" s="183">
        <v>6763.68</v>
      </c>
    </row>
    <row r="373" spans="1:4" s="15" customFormat="1" ht="16.5" customHeight="1">
      <c r="A373" s="221">
        <v>34</v>
      </c>
      <c r="B373" s="182" t="s">
        <v>196</v>
      </c>
      <c r="C373" s="14">
        <v>2006</v>
      </c>
      <c r="D373" s="183">
        <v>6763.68</v>
      </c>
    </row>
    <row r="374" spans="1:4" s="15" customFormat="1" ht="16.5" customHeight="1">
      <c r="A374" s="221">
        <v>35</v>
      </c>
      <c r="B374" s="182" t="s">
        <v>196</v>
      </c>
      <c r="C374" s="14">
        <v>2006</v>
      </c>
      <c r="D374" s="183">
        <v>6763.68</v>
      </c>
    </row>
    <row r="375" spans="1:4" s="15" customFormat="1" ht="16.5" customHeight="1">
      <c r="A375" s="221">
        <v>36</v>
      </c>
      <c r="B375" s="182" t="s">
        <v>196</v>
      </c>
      <c r="C375" s="14">
        <v>2006</v>
      </c>
      <c r="D375" s="183">
        <v>6763.68</v>
      </c>
    </row>
    <row r="376" spans="1:4" s="15" customFormat="1" ht="16.5" customHeight="1">
      <c r="A376" s="221">
        <v>37</v>
      </c>
      <c r="B376" s="182" t="s">
        <v>197</v>
      </c>
      <c r="C376" s="14">
        <v>2006</v>
      </c>
      <c r="D376" s="183">
        <v>907.68</v>
      </c>
    </row>
    <row r="377" spans="1:4" s="15" customFormat="1" ht="16.5" customHeight="1">
      <c r="A377" s="221">
        <v>38</v>
      </c>
      <c r="B377" s="182" t="s">
        <v>197</v>
      </c>
      <c r="C377" s="14">
        <v>2006</v>
      </c>
      <c r="D377" s="183">
        <v>907.68</v>
      </c>
    </row>
    <row r="378" spans="1:4" s="15" customFormat="1" ht="16.5" customHeight="1">
      <c r="A378" s="221">
        <v>39</v>
      </c>
      <c r="B378" s="182" t="s">
        <v>197</v>
      </c>
      <c r="C378" s="14">
        <v>2006</v>
      </c>
      <c r="D378" s="183">
        <v>907.68</v>
      </c>
    </row>
    <row r="379" spans="1:4" s="15" customFormat="1" ht="16.5" customHeight="1">
      <c r="A379" s="221">
        <v>40</v>
      </c>
      <c r="B379" s="182" t="s">
        <v>197</v>
      </c>
      <c r="C379" s="14">
        <v>2006</v>
      </c>
      <c r="D379" s="183">
        <v>907.68</v>
      </c>
    </row>
    <row r="380" spans="1:4" s="15" customFormat="1" ht="16.5" customHeight="1">
      <c r="A380" s="221">
        <v>41</v>
      </c>
      <c r="B380" s="182" t="s">
        <v>197</v>
      </c>
      <c r="C380" s="14">
        <v>2006</v>
      </c>
      <c r="D380" s="183">
        <v>907.68</v>
      </c>
    </row>
    <row r="381" spans="1:4" s="15" customFormat="1" ht="16.5" customHeight="1">
      <c r="A381" s="221">
        <v>42</v>
      </c>
      <c r="B381" s="182" t="s">
        <v>197</v>
      </c>
      <c r="C381" s="14">
        <v>2006</v>
      </c>
      <c r="D381" s="183">
        <v>907.68</v>
      </c>
    </row>
    <row r="382" spans="1:4" s="15" customFormat="1" ht="16.5" customHeight="1">
      <c r="A382" s="221">
        <v>43</v>
      </c>
      <c r="B382" s="182" t="s">
        <v>197</v>
      </c>
      <c r="C382" s="14">
        <v>2006</v>
      </c>
      <c r="D382" s="183">
        <v>907.68</v>
      </c>
    </row>
    <row r="383" spans="1:4" s="15" customFormat="1" ht="16.5" customHeight="1">
      <c r="A383" s="221">
        <v>44</v>
      </c>
      <c r="B383" s="182" t="s">
        <v>198</v>
      </c>
      <c r="C383" s="14">
        <v>2006</v>
      </c>
      <c r="D383" s="183">
        <v>2941.42</v>
      </c>
    </row>
    <row r="384" spans="1:4" s="15" customFormat="1" ht="16.5" customHeight="1">
      <c r="A384" s="221">
        <v>45</v>
      </c>
      <c r="B384" s="182" t="s">
        <v>198</v>
      </c>
      <c r="C384" s="14">
        <v>2006</v>
      </c>
      <c r="D384" s="183">
        <v>2941.42</v>
      </c>
    </row>
    <row r="385" spans="1:4" s="15" customFormat="1" ht="16.5" customHeight="1">
      <c r="A385" s="221">
        <v>46</v>
      </c>
      <c r="B385" s="182" t="s">
        <v>198</v>
      </c>
      <c r="C385" s="14">
        <v>2006</v>
      </c>
      <c r="D385" s="183">
        <v>2941.42</v>
      </c>
    </row>
    <row r="386" spans="1:4" s="15" customFormat="1" ht="16.5" customHeight="1">
      <c r="A386" s="221">
        <v>47</v>
      </c>
      <c r="B386" s="182" t="s">
        <v>198</v>
      </c>
      <c r="C386" s="14">
        <v>2006</v>
      </c>
      <c r="D386" s="183">
        <v>2941.42</v>
      </c>
    </row>
    <row r="387" spans="1:4" s="15" customFormat="1" ht="16.5" customHeight="1">
      <c r="A387" s="221">
        <v>48</v>
      </c>
      <c r="B387" s="182" t="s">
        <v>199</v>
      </c>
      <c r="C387" s="14">
        <v>2006</v>
      </c>
      <c r="D387" s="183">
        <v>684.42</v>
      </c>
    </row>
    <row r="388" spans="1:4" s="15" customFormat="1" ht="16.5" customHeight="1">
      <c r="A388" s="221">
        <v>49</v>
      </c>
      <c r="B388" s="182" t="s">
        <v>199</v>
      </c>
      <c r="C388" s="14">
        <v>2006</v>
      </c>
      <c r="D388" s="183">
        <v>684.42</v>
      </c>
    </row>
    <row r="389" spans="1:4" s="15" customFormat="1" ht="16.5" customHeight="1">
      <c r="A389" s="221">
        <v>50</v>
      </c>
      <c r="B389" s="182" t="s">
        <v>200</v>
      </c>
      <c r="C389" s="14">
        <v>2006</v>
      </c>
      <c r="D389" s="183">
        <v>6441.6</v>
      </c>
    </row>
    <row r="390" spans="1:4" s="15" customFormat="1" ht="16.5" customHeight="1">
      <c r="A390" s="221">
        <v>51</v>
      </c>
      <c r="B390" s="182" t="s">
        <v>201</v>
      </c>
      <c r="C390" s="14">
        <v>2006</v>
      </c>
      <c r="D390" s="183">
        <v>2440</v>
      </c>
    </row>
    <row r="391" spans="1:4" s="15" customFormat="1" ht="16.5" customHeight="1">
      <c r="A391" s="221">
        <v>52</v>
      </c>
      <c r="B391" s="182" t="s">
        <v>202</v>
      </c>
      <c r="C391" s="14">
        <v>2006</v>
      </c>
      <c r="D391" s="183">
        <v>3172</v>
      </c>
    </row>
    <row r="392" spans="1:4" s="15" customFormat="1" ht="16.5" customHeight="1">
      <c r="A392" s="221">
        <v>53</v>
      </c>
      <c r="B392" s="182" t="s">
        <v>203</v>
      </c>
      <c r="C392" s="14">
        <v>2006</v>
      </c>
      <c r="D392" s="183">
        <v>2037.4</v>
      </c>
    </row>
    <row r="393" spans="1:4" s="15" customFormat="1" ht="16.5" customHeight="1">
      <c r="A393" s="221">
        <v>54</v>
      </c>
      <c r="B393" s="182" t="s">
        <v>204</v>
      </c>
      <c r="C393" s="14">
        <v>2006</v>
      </c>
      <c r="D393" s="183">
        <v>719.8</v>
      </c>
    </row>
    <row r="394" spans="1:4" s="15" customFormat="1" ht="16.5" customHeight="1">
      <c r="A394" s="221">
        <v>55</v>
      </c>
      <c r="B394" s="182" t="s">
        <v>205</v>
      </c>
      <c r="C394" s="14">
        <v>2006</v>
      </c>
      <c r="D394" s="183">
        <v>2220.4</v>
      </c>
    </row>
    <row r="395" spans="1:4" s="15" customFormat="1" ht="16.5" customHeight="1">
      <c r="A395" s="221">
        <v>56</v>
      </c>
      <c r="B395" s="182" t="s">
        <v>206</v>
      </c>
      <c r="C395" s="14">
        <v>2007</v>
      </c>
      <c r="D395" s="183">
        <v>22557.8</v>
      </c>
    </row>
    <row r="396" spans="1:4" s="15" customFormat="1" ht="16.5" customHeight="1">
      <c r="A396" s="221">
        <v>57</v>
      </c>
      <c r="B396" s="182" t="s">
        <v>207</v>
      </c>
      <c r="C396" s="14">
        <v>2007</v>
      </c>
      <c r="D396" s="183">
        <v>3939.38</v>
      </c>
    </row>
    <row r="397" spans="1:4" s="15" customFormat="1" ht="16.5" customHeight="1">
      <c r="A397" s="221">
        <v>58</v>
      </c>
      <c r="B397" s="182" t="s">
        <v>207</v>
      </c>
      <c r="C397" s="14">
        <v>2007</v>
      </c>
      <c r="D397" s="183">
        <v>3939.38</v>
      </c>
    </row>
    <row r="398" spans="1:4" s="15" customFormat="1" ht="16.5" customHeight="1">
      <c r="A398" s="221">
        <v>59</v>
      </c>
      <c r="B398" s="182" t="s">
        <v>207</v>
      </c>
      <c r="C398" s="14">
        <v>2007</v>
      </c>
      <c r="D398" s="183">
        <v>3939.38</v>
      </c>
    </row>
    <row r="399" spans="1:4" s="15" customFormat="1" ht="16.5" customHeight="1">
      <c r="A399" s="221">
        <v>60</v>
      </c>
      <c r="B399" s="182" t="s">
        <v>207</v>
      </c>
      <c r="C399" s="14">
        <v>2007</v>
      </c>
      <c r="D399" s="183">
        <v>3939.38</v>
      </c>
    </row>
    <row r="400" spans="1:4" s="15" customFormat="1" ht="16.5" customHeight="1">
      <c r="A400" s="221">
        <v>61</v>
      </c>
      <c r="B400" s="182" t="s">
        <v>207</v>
      </c>
      <c r="C400" s="14">
        <v>2007</v>
      </c>
      <c r="D400" s="183">
        <v>3939.38</v>
      </c>
    </row>
    <row r="401" spans="1:4" s="15" customFormat="1" ht="16.5" customHeight="1">
      <c r="A401" s="221">
        <v>62</v>
      </c>
      <c r="B401" s="182" t="s">
        <v>207</v>
      </c>
      <c r="C401" s="14">
        <v>2007</v>
      </c>
      <c r="D401" s="183">
        <v>3943.08</v>
      </c>
    </row>
    <row r="402" spans="1:4" s="15" customFormat="1" ht="16.5" customHeight="1">
      <c r="A402" s="221">
        <v>63</v>
      </c>
      <c r="B402" s="182" t="s">
        <v>207</v>
      </c>
      <c r="C402" s="14">
        <v>2007</v>
      </c>
      <c r="D402" s="183">
        <v>3943.08</v>
      </c>
    </row>
    <row r="403" spans="1:4" s="15" customFormat="1" ht="16.5" customHeight="1">
      <c r="A403" s="221">
        <v>64</v>
      </c>
      <c r="B403" s="182" t="s">
        <v>207</v>
      </c>
      <c r="C403" s="14">
        <v>2007</v>
      </c>
      <c r="D403" s="183">
        <v>3943.08</v>
      </c>
    </row>
    <row r="404" spans="1:4" s="15" customFormat="1" ht="16.5" customHeight="1">
      <c r="A404" s="221">
        <v>65</v>
      </c>
      <c r="B404" s="182" t="s">
        <v>207</v>
      </c>
      <c r="C404" s="14">
        <v>2007</v>
      </c>
      <c r="D404" s="183">
        <v>3943.08</v>
      </c>
    </row>
    <row r="405" spans="1:4" s="15" customFormat="1" ht="16.5" customHeight="1">
      <c r="A405" s="221">
        <v>66</v>
      </c>
      <c r="B405" s="182" t="s">
        <v>207</v>
      </c>
      <c r="C405" s="14">
        <v>2007</v>
      </c>
      <c r="D405" s="183">
        <v>3943.08</v>
      </c>
    </row>
    <row r="406" spans="1:4" s="15" customFormat="1" ht="16.5" customHeight="1">
      <c r="A406" s="221">
        <v>67</v>
      </c>
      <c r="B406" s="182" t="s">
        <v>207</v>
      </c>
      <c r="C406" s="14">
        <v>2007</v>
      </c>
      <c r="D406" s="183">
        <v>3943.08</v>
      </c>
    </row>
    <row r="407" spans="1:4" s="15" customFormat="1" ht="16.5" customHeight="1">
      <c r="A407" s="221">
        <v>68</v>
      </c>
      <c r="B407" s="182" t="s">
        <v>207</v>
      </c>
      <c r="C407" s="14">
        <v>2007</v>
      </c>
      <c r="D407" s="183">
        <v>3943.08</v>
      </c>
    </row>
    <row r="408" spans="1:4" s="15" customFormat="1" ht="16.5" customHeight="1">
      <c r="A408" s="221">
        <v>69</v>
      </c>
      <c r="B408" s="182" t="s">
        <v>208</v>
      </c>
      <c r="C408" s="14">
        <v>2008</v>
      </c>
      <c r="D408" s="183">
        <v>28616.32</v>
      </c>
    </row>
    <row r="409" spans="1:4" s="15" customFormat="1" ht="16.5" customHeight="1">
      <c r="A409" s="221">
        <v>70</v>
      </c>
      <c r="B409" s="182" t="s">
        <v>209</v>
      </c>
      <c r="C409" s="14">
        <v>2008</v>
      </c>
      <c r="D409" s="183">
        <v>5394.84</v>
      </c>
    </row>
    <row r="410" spans="1:4" s="15" customFormat="1" ht="16.5" customHeight="1">
      <c r="A410" s="221">
        <v>71</v>
      </c>
      <c r="B410" s="182" t="s">
        <v>209</v>
      </c>
      <c r="C410" s="14">
        <v>2008</v>
      </c>
      <c r="D410" s="183">
        <v>5394.84</v>
      </c>
    </row>
    <row r="411" spans="1:4" s="15" customFormat="1" ht="16.5" customHeight="1">
      <c r="A411" s="221">
        <v>72</v>
      </c>
      <c r="B411" s="182" t="s">
        <v>209</v>
      </c>
      <c r="C411" s="14">
        <v>2008</v>
      </c>
      <c r="D411" s="183">
        <v>5394.84</v>
      </c>
    </row>
    <row r="412" spans="1:4" s="15" customFormat="1" ht="16.5" customHeight="1">
      <c r="A412" s="221">
        <v>73</v>
      </c>
      <c r="B412" s="182" t="s">
        <v>209</v>
      </c>
      <c r="C412" s="14">
        <v>2008</v>
      </c>
      <c r="D412" s="183">
        <v>5394.84</v>
      </c>
    </row>
    <row r="413" spans="1:4" s="15" customFormat="1" ht="16.5" customHeight="1">
      <c r="A413" s="221">
        <v>74</v>
      </c>
      <c r="B413" s="182" t="s">
        <v>209</v>
      </c>
      <c r="C413" s="14">
        <v>2008</v>
      </c>
      <c r="D413" s="183">
        <v>5394.84</v>
      </c>
    </row>
    <row r="414" spans="1:4" s="15" customFormat="1" ht="16.5" customHeight="1">
      <c r="A414" s="221">
        <v>75</v>
      </c>
      <c r="B414" s="182" t="s">
        <v>209</v>
      </c>
      <c r="C414" s="14">
        <v>2008</v>
      </c>
      <c r="D414" s="183">
        <v>5394.84</v>
      </c>
    </row>
    <row r="415" spans="1:4" s="15" customFormat="1" ht="16.5" customHeight="1">
      <c r="A415" s="221">
        <v>76</v>
      </c>
      <c r="B415" s="182" t="s">
        <v>209</v>
      </c>
      <c r="C415" s="14">
        <v>2008</v>
      </c>
      <c r="D415" s="183">
        <v>5394.84</v>
      </c>
    </row>
    <row r="416" spans="1:4" s="15" customFormat="1" ht="16.5" customHeight="1">
      <c r="A416" s="221">
        <v>77</v>
      </c>
      <c r="B416" s="182" t="s">
        <v>209</v>
      </c>
      <c r="C416" s="14">
        <v>2008</v>
      </c>
      <c r="D416" s="183">
        <v>5394.84</v>
      </c>
    </row>
    <row r="417" spans="1:4" s="15" customFormat="1" ht="16.5" customHeight="1">
      <c r="A417" s="221">
        <v>78</v>
      </c>
      <c r="B417" s="182" t="s">
        <v>209</v>
      </c>
      <c r="C417" s="14">
        <v>2008</v>
      </c>
      <c r="D417" s="183">
        <v>5394.84</v>
      </c>
    </row>
    <row r="418" spans="1:4" s="15" customFormat="1" ht="16.5" customHeight="1">
      <c r="A418" s="221">
        <v>79</v>
      </c>
      <c r="B418" s="182" t="s">
        <v>209</v>
      </c>
      <c r="C418" s="14">
        <v>2008</v>
      </c>
      <c r="D418" s="183">
        <v>5394.84</v>
      </c>
    </row>
    <row r="419" spans="1:4" s="15" customFormat="1" ht="16.5" customHeight="1">
      <c r="A419" s="221">
        <v>80</v>
      </c>
      <c r="B419" s="182" t="s">
        <v>209</v>
      </c>
      <c r="C419" s="14">
        <v>2008</v>
      </c>
      <c r="D419" s="183">
        <v>5394.84</v>
      </c>
    </row>
    <row r="420" spans="1:4" s="15" customFormat="1" ht="16.5" customHeight="1">
      <c r="A420" s="221">
        <v>81</v>
      </c>
      <c r="B420" s="182" t="s">
        <v>209</v>
      </c>
      <c r="C420" s="14">
        <v>2008</v>
      </c>
      <c r="D420" s="183">
        <v>5394.84</v>
      </c>
    </row>
    <row r="421" spans="1:4" s="15" customFormat="1" ht="16.5" customHeight="1">
      <c r="A421" s="221">
        <v>82</v>
      </c>
      <c r="B421" s="182" t="s">
        <v>209</v>
      </c>
      <c r="C421" s="14">
        <v>2008</v>
      </c>
      <c r="D421" s="183">
        <v>5394.84</v>
      </c>
    </row>
    <row r="422" spans="1:4" s="15" customFormat="1" ht="16.5" customHeight="1">
      <c r="A422" s="221">
        <v>83</v>
      </c>
      <c r="B422" s="182" t="s">
        <v>209</v>
      </c>
      <c r="C422" s="14">
        <v>2008</v>
      </c>
      <c r="D422" s="183">
        <v>5394.84</v>
      </c>
    </row>
    <row r="423" spans="1:4" s="15" customFormat="1" ht="16.5" customHeight="1">
      <c r="A423" s="221">
        <v>84</v>
      </c>
      <c r="B423" s="182" t="s">
        <v>210</v>
      </c>
      <c r="C423" s="14">
        <v>2008</v>
      </c>
      <c r="D423" s="183">
        <v>5050.8</v>
      </c>
    </row>
    <row r="424" spans="1:4" s="15" customFormat="1" ht="16.5" customHeight="1">
      <c r="A424" s="221">
        <v>85</v>
      </c>
      <c r="B424" s="182" t="s">
        <v>211</v>
      </c>
      <c r="C424" s="14">
        <v>2008</v>
      </c>
      <c r="D424" s="183">
        <v>4521.32</v>
      </c>
    </row>
    <row r="425" spans="1:4" s="15" customFormat="1" ht="16.5" customHeight="1">
      <c r="A425" s="221">
        <v>86</v>
      </c>
      <c r="B425" s="182" t="s">
        <v>212</v>
      </c>
      <c r="C425" s="14">
        <v>2007</v>
      </c>
      <c r="D425" s="183">
        <v>2585.18</v>
      </c>
    </row>
    <row r="426" spans="1:4" s="15" customFormat="1" ht="16.5" customHeight="1">
      <c r="A426" s="221">
        <v>87</v>
      </c>
      <c r="B426" s="182" t="s">
        <v>212</v>
      </c>
      <c r="C426" s="14">
        <v>2007</v>
      </c>
      <c r="D426" s="183">
        <v>2585.18</v>
      </c>
    </row>
    <row r="427" spans="1:4" s="15" customFormat="1" ht="16.5" customHeight="1">
      <c r="A427" s="221">
        <v>88</v>
      </c>
      <c r="B427" s="182" t="s">
        <v>212</v>
      </c>
      <c r="C427" s="14">
        <v>2007</v>
      </c>
      <c r="D427" s="183">
        <v>2585.18</v>
      </c>
    </row>
    <row r="428" spans="1:4" s="15" customFormat="1" ht="16.5" customHeight="1">
      <c r="A428" s="221">
        <v>89</v>
      </c>
      <c r="B428" s="182" t="s">
        <v>213</v>
      </c>
      <c r="C428" s="14">
        <v>2007</v>
      </c>
      <c r="D428" s="183">
        <v>695.4</v>
      </c>
    </row>
    <row r="429" spans="1:4" s="15" customFormat="1" ht="16.5" customHeight="1">
      <c r="A429" s="221">
        <v>90</v>
      </c>
      <c r="B429" s="182" t="s">
        <v>214</v>
      </c>
      <c r="C429" s="14">
        <v>2008</v>
      </c>
      <c r="D429" s="183">
        <v>1781.2</v>
      </c>
    </row>
    <row r="430" spans="1:4" s="15" customFormat="1" ht="16.5" customHeight="1">
      <c r="A430" s="221">
        <v>91</v>
      </c>
      <c r="B430" s="182" t="s">
        <v>214</v>
      </c>
      <c r="C430" s="14">
        <v>2008</v>
      </c>
      <c r="D430" s="183">
        <v>1781.2</v>
      </c>
    </row>
    <row r="431" spans="1:4" s="15" customFormat="1" ht="16.5" customHeight="1">
      <c r="A431" s="221">
        <v>92</v>
      </c>
      <c r="B431" s="182" t="s">
        <v>214</v>
      </c>
      <c r="C431" s="14">
        <v>2008</v>
      </c>
      <c r="D431" s="183">
        <v>1781.2</v>
      </c>
    </row>
    <row r="432" spans="1:4" s="15" customFormat="1" ht="16.5" customHeight="1">
      <c r="A432" s="221">
        <v>93</v>
      </c>
      <c r="B432" s="182" t="s">
        <v>215</v>
      </c>
      <c r="C432" s="14">
        <v>2008</v>
      </c>
      <c r="D432" s="183">
        <v>2652.28</v>
      </c>
    </row>
    <row r="433" spans="1:4" s="15" customFormat="1" ht="16.5" customHeight="1">
      <c r="A433" s="221">
        <v>94</v>
      </c>
      <c r="B433" s="182" t="s">
        <v>216</v>
      </c>
      <c r="C433" s="14">
        <v>2008</v>
      </c>
      <c r="D433" s="183">
        <v>785.68</v>
      </c>
    </row>
    <row r="434" spans="1:4" s="15" customFormat="1" ht="15.75" customHeight="1">
      <c r="A434" s="221">
        <v>95</v>
      </c>
      <c r="B434" s="182" t="s">
        <v>216</v>
      </c>
      <c r="C434" s="14">
        <v>2008</v>
      </c>
      <c r="D434" s="183">
        <v>785.68</v>
      </c>
    </row>
    <row r="435" spans="1:4" s="15" customFormat="1" ht="12.75">
      <c r="A435" s="221">
        <v>96</v>
      </c>
      <c r="B435" s="182" t="s">
        <v>216</v>
      </c>
      <c r="C435" s="14">
        <v>2008</v>
      </c>
      <c r="D435" s="183">
        <v>785.68</v>
      </c>
    </row>
    <row r="436" spans="1:4" s="15" customFormat="1" ht="12.75">
      <c r="A436" s="221">
        <v>97</v>
      </c>
      <c r="B436" s="182" t="s">
        <v>217</v>
      </c>
      <c r="C436" s="14">
        <v>2008</v>
      </c>
      <c r="D436" s="183">
        <v>1947.12</v>
      </c>
    </row>
    <row r="437" spans="1:4" s="15" customFormat="1" ht="12.75">
      <c r="A437" s="221">
        <v>98</v>
      </c>
      <c r="B437" s="182" t="s">
        <v>217</v>
      </c>
      <c r="C437" s="14">
        <v>2008</v>
      </c>
      <c r="D437" s="183">
        <v>1947.12</v>
      </c>
    </row>
    <row r="438" spans="1:4" s="15" customFormat="1" ht="12.75">
      <c r="A438" s="221">
        <v>99</v>
      </c>
      <c r="B438" s="182" t="s">
        <v>218</v>
      </c>
      <c r="C438" s="14">
        <v>2008</v>
      </c>
      <c r="D438" s="183">
        <v>4237.06</v>
      </c>
    </row>
    <row r="439" spans="1:4" s="15" customFormat="1" ht="12.75">
      <c r="A439" s="221">
        <v>100</v>
      </c>
      <c r="B439" s="182" t="s">
        <v>218</v>
      </c>
      <c r="C439" s="14">
        <v>2008</v>
      </c>
      <c r="D439" s="183">
        <v>4237.06</v>
      </c>
    </row>
    <row r="440" spans="1:4" s="15" customFormat="1" ht="12.75">
      <c r="A440" s="221">
        <v>101</v>
      </c>
      <c r="B440" s="182" t="s">
        <v>219</v>
      </c>
      <c r="C440" s="14">
        <v>2008</v>
      </c>
      <c r="D440" s="183">
        <v>36534.12</v>
      </c>
    </row>
    <row r="441" spans="1:4" s="15" customFormat="1" ht="12.75">
      <c r="A441" s="221">
        <v>102</v>
      </c>
      <c r="B441" s="182" t="s">
        <v>220</v>
      </c>
      <c r="C441" s="14">
        <v>2008</v>
      </c>
      <c r="D441" s="183">
        <v>15921</v>
      </c>
    </row>
    <row r="442" spans="1:4" s="15" customFormat="1" ht="12.75">
      <c r="A442" s="221">
        <v>103</v>
      </c>
      <c r="B442" s="182" t="s">
        <v>221</v>
      </c>
      <c r="C442" s="14">
        <v>2009</v>
      </c>
      <c r="D442" s="184">
        <v>7806.78</v>
      </c>
    </row>
    <row r="443" spans="1:4" s="15" customFormat="1" ht="12.75">
      <c r="A443" s="221">
        <v>104</v>
      </c>
      <c r="B443" s="182" t="s">
        <v>222</v>
      </c>
      <c r="C443" s="14">
        <v>2009</v>
      </c>
      <c r="D443" s="184">
        <v>7806.78</v>
      </c>
    </row>
    <row r="444" spans="1:4" s="7" customFormat="1" ht="12.75">
      <c r="A444" s="221">
        <v>105</v>
      </c>
      <c r="B444" s="182" t="s">
        <v>223</v>
      </c>
      <c r="C444" s="14">
        <v>2009</v>
      </c>
      <c r="D444" s="184">
        <v>5392.18</v>
      </c>
    </row>
    <row r="445" spans="1:4" s="15" customFormat="1" ht="16.5" customHeight="1">
      <c r="A445" s="221">
        <v>106</v>
      </c>
      <c r="B445" s="182" t="s">
        <v>223</v>
      </c>
      <c r="C445" s="14">
        <v>2009</v>
      </c>
      <c r="D445" s="184">
        <v>5392.18</v>
      </c>
    </row>
    <row r="446" spans="1:4" s="15" customFormat="1" ht="16.5" customHeight="1">
      <c r="A446" s="221">
        <v>107</v>
      </c>
      <c r="B446" s="182" t="s">
        <v>223</v>
      </c>
      <c r="C446" s="14">
        <v>2009</v>
      </c>
      <c r="D446" s="184">
        <v>5392.18</v>
      </c>
    </row>
    <row r="447" spans="1:4" s="15" customFormat="1" ht="16.5" customHeight="1">
      <c r="A447" s="221">
        <v>108</v>
      </c>
      <c r="B447" s="182" t="s">
        <v>223</v>
      </c>
      <c r="C447" s="14">
        <v>2009</v>
      </c>
      <c r="D447" s="184">
        <v>5392.18</v>
      </c>
    </row>
    <row r="448" spans="1:4" s="15" customFormat="1" ht="16.5" customHeight="1">
      <c r="A448" s="221">
        <v>109</v>
      </c>
      <c r="B448" s="182" t="s">
        <v>223</v>
      </c>
      <c r="C448" s="14">
        <v>2009</v>
      </c>
      <c r="D448" s="184">
        <v>5392.18</v>
      </c>
    </row>
    <row r="449" spans="1:4" s="15" customFormat="1" ht="16.5" customHeight="1">
      <c r="A449" s="221">
        <v>110</v>
      </c>
      <c r="B449" s="182" t="s">
        <v>223</v>
      </c>
      <c r="C449" s="14">
        <v>2009</v>
      </c>
      <c r="D449" s="184">
        <v>5392.18</v>
      </c>
    </row>
    <row r="450" spans="1:4" s="15" customFormat="1" ht="16.5" customHeight="1">
      <c r="A450" s="221">
        <v>111</v>
      </c>
      <c r="B450" s="182" t="s">
        <v>223</v>
      </c>
      <c r="C450" s="14">
        <v>2009</v>
      </c>
      <c r="D450" s="184">
        <v>5392.18</v>
      </c>
    </row>
    <row r="451" spans="1:4" s="15" customFormat="1" ht="16.5" customHeight="1">
      <c r="A451" s="221">
        <v>112</v>
      </c>
      <c r="B451" s="182" t="s">
        <v>223</v>
      </c>
      <c r="C451" s="14">
        <v>2009</v>
      </c>
      <c r="D451" s="184">
        <v>5392.18</v>
      </c>
    </row>
    <row r="452" spans="1:4" s="15" customFormat="1" ht="16.5" customHeight="1">
      <c r="A452" s="221">
        <v>113</v>
      </c>
      <c r="B452" s="182" t="s">
        <v>223</v>
      </c>
      <c r="C452" s="14">
        <v>2009</v>
      </c>
      <c r="D452" s="184">
        <v>5392.18</v>
      </c>
    </row>
    <row r="453" spans="1:4" s="15" customFormat="1" ht="16.5" customHeight="1">
      <c r="A453" s="221">
        <v>114</v>
      </c>
      <c r="B453" s="182" t="s">
        <v>223</v>
      </c>
      <c r="C453" s="14">
        <v>2009</v>
      </c>
      <c r="D453" s="184">
        <v>5392.18</v>
      </c>
    </row>
    <row r="454" spans="1:4" s="15" customFormat="1" ht="16.5" customHeight="1">
      <c r="A454" s="221">
        <v>115</v>
      </c>
      <c r="B454" s="182" t="s">
        <v>225</v>
      </c>
      <c r="C454" s="14">
        <v>2009</v>
      </c>
      <c r="D454" s="184">
        <v>2671.8</v>
      </c>
    </row>
    <row r="455" spans="1:4" s="15" customFormat="1" ht="16.5" customHeight="1">
      <c r="A455" s="221">
        <v>116</v>
      </c>
      <c r="B455" s="182" t="s">
        <v>225</v>
      </c>
      <c r="C455" s="14">
        <v>2009</v>
      </c>
      <c r="D455" s="184">
        <v>2671.8</v>
      </c>
    </row>
    <row r="456" spans="1:4" s="15" customFormat="1" ht="16.5" customHeight="1">
      <c r="A456" s="221">
        <v>117</v>
      </c>
      <c r="B456" s="182" t="s">
        <v>225</v>
      </c>
      <c r="C456" s="14">
        <v>2009</v>
      </c>
      <c r="D456" s="184">
        <v>2671.8</v>
      </c>
    </row>
    <row r="457" spans="1:4" s="15" customFormat="1" ht="16.5" customHeight="1">
      <c r="A457" s="221">
        <v>118</v>
      </c>
      <c r="B457" s="182" t="s">
        <v>225</v>
      </c>
      <c r="C457" s="14">
        <v>2009</v>
      </c>
      <c r="D457" s="184">
        <v>2671.8</v>
      </c>
    </row>
    <row r="458" spans="1:4" s="15" customFormat="1" ht="16.5" customHeight="1">
      <c r="A458" s="221">
        <v>119</v>
      </c>
      <c r="B458" s="182" t="s">
        <v>225</v>
      </c>
      <c r="C458" s="14">
        <v>2009</v>
      </c>
      <c r="D458" s="184">
        <v>2671.8</v>
      </c>
    </row>
    <row r="459" spans="1:4" s="15" customFormat="1" ht="16.5" customHeight="1">
      <c r="A459" s="221">
        <v>120</v>
      </c>
      <c r="B459" s="182" t="s">
        <v>225</v>
      </c>
      <c r="C459" s="14">
        <v>2009</v>
      </c>
      <c r="D459" s="184">
        <v>2671.8</v>
      </c>
    </row>
    <row r="460" spans="1:4" s="15" customFormat="1" ht="16.5" customHeight="1">
      <c r="A460" s="221">
        <v>121</v>
      </c>
      <c r="B460" s="182" t="s">
        <v>225</v>
      </c>
      <c r="C460" s="14">
        <v>2009</v>
      </c>
      <c r="D460" s="184">
        <v>2671.8</v>
      </c>
    </row>
    <row r="461" spans="1:4" s="15" customFormat="1" ht="16.5" customHeight="1">
      <c r="A461" s="221">
        <v>122</v>
      </c>
      <c r="B461" s="182" t="s">
        <v>225</v>
      </c>
      <c r="C461" s="14">
        <v>2009</v>
      </c>
      <c r="D461" s="184">
        <v>2671.8</v>
      </c>
    </row>
    <row r="462" spans="1:4" s="15" customFormat="1" ht="16.5" customHeight="1">
      <c r="A462" s="221">
        <v>123</v>
      </c>
      <c r="B462" s="182" t="s">
        <v>225</v>
      </c>
      <c r="C462" s="14">
        <v>2009</v>
      </c>
      <c r="D462" s="184">
        <v>2671.8</v>
      </c>
    </row>
    <row r="463" spans="1:4" s="15" customFormat="1" ht="16.5" customHeight="1">
      <c r="A463" s="221">
        <v>124</v>
      </c>
      <c r="B463" s="182" t="s">
        <v>225</v>
      </c>
      <c r="C463" s="14">
        <v>2009</v>
      </c>
      <c r="D463" s="184">
        <v>2671.8</v>
      </c>
    </row>
    <row r="464" spans="1:4" s="15" customFormat="1" ht="16.5" customHeight="1">
      <c r="A464" s="221">
        <v>125</v>
      </c>
      <c r="B464" s="182" t="s">
        <v>225</v>
      </c>
      <c r="C464" s="14">
        <v>2009</v>
      </c>
      <c r="D464" s="184">
        <v>2671.8</v>
      </c>
    </row>
    <row r="465" spans="1:4" s="15" customFormat="1" ht="16.5" customHeight="1">
      <c r="A465" s="221">
        <v>126</v>
      </c>
      <c r="B465" s="182" t="s">
        <v>225</v>
      </c>
      <c r="C465" s="14">
        <v>2009</v>
      </c>
      <c r="D465" s="184">
        <v>2671.8</v>
      </c>
    </row>
    <row r="466" spans="1:4" s="15" customFormat="1" ht="16.5" customHeight="1">
      <c r="A466" s="221">
        <v>127</v>
      </c>
      <c r="B466" s="182" t="s">
        <v>225</v>
      </c>
      <c r="C466" s="14">
        <v>2009</v>
      </c>
      <c r="D466" s="184">
        <v>2671.8</v>
      </c>
    </row>
    <row r="467" spans="1:4" s="15" customFormat="1" ht="16.5" customHeight="1">
      <c r="A467" s="221">
        <v>128</v>
      </c>
      <c r="B467" s="182" t="s">
        <v>226</v>
      </c>
      <c r="C467" s="14">
        <v>2009</v>
      </c>
      <c r="D467" s="184">
        <v>25744.28</v>
      </c>
    </row>
    <row r="468" spans="1:4" s="15" customFormat="1" ht="16.5" customHeight="1">
      <c r="A468" s="221">
        <v>129</v>
      </c>
      <c r="B468" s="182" t="s">
        <v>226</v>
      </c>
      <c r="C468" s="14">
        <v>2009</v>
      </c>
      <c r="D468" s="184">
        <v>25744.28</v>
      </c>
    </row>
    <row r="469" spans="1:4" s="15" customFormat="1" ht="16.5" customHeight="1">
      <c r="A469" s="221">
        <v>130</v>
      </c>
      <c r="B469" s="182" t="s">
        <v>227</v>
      </c>
      <c r="C469" s="14">
        <v>2010</v>
      </c>
      <c r="D469" s="184">
        <v>5233.8</v>
      </c>
    </row>
    <row r="470" spans="1:4" s="15" customFormat="1" ht="16.5" customHeight="1">
      <c r="A470" s="221">
        <v>131</v>
      </c>
      <c r="B470" s="182" t="s">
        <v>228</v>
      </c>
      <c r="C470" s="14">
        <v>2009</v>
      </c>
      <c r="D470" s="184">
        <v>457.5</v>
      </c>
    </row>
    <row r="471" spans="1:4" s="15" customFormat="1" ht="16.5" customHeight="1">
      <c r="A471" s="221">
        <v>132</v>
      </c>
      <c r="B471" s="182" t="s">
        <v>228</v>
      </c>
      <c r="C471" s="14">
        <v>2009</v>
      </c>
      <c r="D471" s="184">
        <v>457.5</v>
      </c>
    </row>
    <row r="472" spans="1:4" s="15" customFormat="1" ht="16.5" customHeight="1">
      <c r="A472" s="221">
        <v>133</v>
      </c>
      <c r="B472" s="182" t="s">
        <v>228</v>
      </c>
      <c r="C472" s="14">
        <v>2009</v>
      </c>
      <c r="D472" s="184">
        <v>457.5</v>
      </c>
    </row>
    <row r="473" spans="1:4" s="15" customFormat="1" ht="16.5" customHeight="1">
      <c r="A473" s="221">
        <v>134</v>
      </c>
      <c r="B473" s="182" t="s">
        <v>228</v>
      </c>
      <c r="C473" s="14">
        <v>2009</v>
      </c>
      <c r="D473" s="184">
        <v>457.5</v>
      </c>
    </row>
    <row r="474" spans="1:4" s="15" customFormat="1" ht="16.5" customHeight="1">
      <c r="A474" s="221">
        <v>135</v>
      </c>
      <c r="B474" s="182" t="s">
        <v>228</v>
      </c>
      <c r="C474" s="14">
        <v>2009</v>
      </c>
      <c r="D474" s="184">
        <v>457.5</v>
      </c>
    </row>
    <row r="475" spans="1:4" s="15" customFormat="1" ht="16.5" customHeight="1">
      <c r="A475" s="221">
        <v>136</v>
      </c>
      <c r="B475" s="182" t="s">
        <v>228</v>
      </c>
      <c r="C475" s="14">
        <v>2009</v>
      </c>
      <c r="D475" s="184">
        <v>457.5</v>
      </c>
    </row>
    <row r="476" spans="1:4" s="15" customFormat="1" ht="16.5" customHeight="1">
      <c r="A476" s="221">
        <v>137</v>
      </c>
      <c r="B476" s="182" t="s">
        <v>228</v>
      </c>
      <c r="C476" s="14">
        <v>2009</v>
      </c>
      <c r="D476" s="184">
        <v>457.5</v>
      </c>
    </row>
    <row r="477" spans="1:4" s="15" customFormat="1" ht="16.5" customHeight="1">
      <c r="A477" s="221">
        <v>138</v>
      </c>
      <c r="B477" s="182" t="s">
        <v>228</v>
      </c>
      <c r="C477" s="14">
        <v>2009</v>
      </c>
      <c r="D477" s="184">
        <v>457.5</v>
      </c>
    </row>
    <row r="478" spans="1:4" s="15" customFormat="1" ht="16.5" customHeight="1">
      <c r="A478" s="221">
        <v>139</v>
      </c>
      <c r="B478" s="182" t="s">
        <v>302</v>
      </c>
      <c r="C478" s="14">
        <v>2010</v>
      </c>
      <c r="D478" s="184">
        <v>4880</v>
      </c>
    </row>
    <row r="479" spans="1:4" s="15" customFormat="1" ht="16.5" customHeight="1">
      <c r="A479" s="221">
        <v>140</v>
      </c>
      <c r="B479" s="182" t="s">
        <v>303</v>
      </c>
      <c r="C479" s="14">
        <v>2010</v>
      </c>
      <c r="D479" s="184">
        <v>5575.4</v>
      </c>
    </row>
    <row r="480" spans="1:4" s="15" customFormat="1" ht="16.5" customHeight="1">
      <c r="A480" s="221">
        <v>141</v>
      </c>
      <c r="B480" s="182" t="s">
        <v>303</v>
      </c>
      <c r="C480" s="14">
        <v>2010</v>
      </c>
      <c r="D480" s="184">
        <v>5575.4</v>
      </c>
    </row>
    <row r="481" spans="1:4" s="15" customFormat="1" ht="16.5" customHeight="1">
      <c r="A481" s="221">
        <v>142</v>
      </c>
      <c r="B481" s="182" t="s">
        <v>304</v>
      </c>
      <c r="C481" s="14">
        <v>2010</v>
      </c>
      <c r="D481" s="184">
        <v>5575.4</v>
      </c>
    </row>
    <row r="482" spans="1:4" s="15" customFormat="1" ht="16.5" customHeight="1">
      <c r="A482" s="221">
        <v>143</v>
      </c>
      <c r="B482" s="182" t="s">
        <v>303</v>
      </c>
      <c r="C482" s="14">
        <v>2010</v>
      </c>
      <c r="D482" s="184">
        <v>5575.4</v>
      </c>
    </row>
    <row r="483" spans="1:4" s="15" customFormat="1" ht="16.5" customHeight="1">
      <c r="A483" s="221">
        <v>144</v>
      </c>
      <c r="B483" s="182" t="s">
        <v>303</v>
      </c>
      <c r="C483" s="14">
        <v>2010</v>
      </c>
      <c r="D483" s="184">
        <v>5575.4</v>
      </c>
    </row>
    <row r="484" spans="1:4" s="15" customFormat="1" ht="16.5" customHeight="1">
      <c r="A484" s="221">
        <v>145</v>
      </c>
      <c r="B484" s="182" t="s">
        <v>303</v>
      </c>
      <c r="C484" s="14">
        <v>2010</v>
      </c>
      <c r="D484" s="184">
        <v>5575.4</v>
      </c>
    </row>
    <row r="485" spans="1:4" s="15" customFormat="1" ht="16.5" customHeight="1">
      <c r="A485" s="221">
        <v>146</v>
      </c>
      <c r="B485" s="182" t="s">
        <v>303</v>
      </c>
      <c r="C485" s="14">
        <v>2010</v>
      </c>
      <c r="D485" s="184">
        <v>5575.4</v>
      </c>
    </row>
    <row r="486" spans="1:4" s="15" customFormat="1" ht="16.5" customHeight="1">
      <c r="A486" s="221">
        <v>147</v>
      </c>
      <c r="B486" s="182" t="s">
        <v>303</v>
      </c>
      <c r="C486" s="14">
        <v>2010</v>
      </c>
      <c r="D486" s="184">
        <v>5575.4</v>
      </c>
    </row>
    <row r="487" spans="1:4" s="15" customFormat="1" ht="16.5" customHeight="1">
      <c r="A487" s="221">
        <v>148</v>
      </c>
      <c r="B487" s="182" t="s">
        <v>304</v>
      </c>
      <c r="C487" s="14">
        <v>2010</v>
      </c>
      <c r="D487" s="184">
        <v>5575.4</v>
      </c>
    </row>
    <row r="488" spans="1:4" s="15" customFormat="1" ht="16.5" customHeight="1">
      <c r="A488" s="221">
        <v>149</v>
      </c>
      <c r="B488" s="182" t="s">
        <v>303</v>
      </c>
      <c r="C488" s="14">
        <v>2010</v>
      </c>
      <c r="D488" s="184">
        <v>5575.4</v>
      </c>
    </row>
    <row r="489" spans="1:4" s="15" customFormat="1" ht="16.5" customHeight="1">
      <c r="A489" s="221">
        <v>150</v>
      </c>
      <c r="B489" s="182" t="s">
        <v>303</v>
      </c>
      <c r="C489" s="14">
        <v>2010</v>
      </c>
      <c r="D489" s="184">
        <v>5575.4</v>
      </c>
    </row>
    <row r="490" spans="1:4" s="15" customFormat="1" ht="16.5" customHeight="1">
      <c r="A490" s="221">
        <v>151</v>
      </c>
      <c r="B490" s="1" t="s">
        <v>305</v>
      </c>
      <c r="C490" s="2">
        <v>2010</v>
      </c>
      <c r="D490" s="185">
        <v>44164</v>
      </c>
    </row>
    <row r="491" spans="1:4" s="7" customFormat="1" ht="12.75">
      <c r="A491" s="26"/>
      <c r="B491" s="26" t="s">
        <v>813</v>
      </c>
      <c r="C491" s="25"/>
      <c r="D491" s="63">
        <f>SUM(D340:D490)</f>
        <v>796305.180000002</v>
      </c>
    </row>
    <row r="492" spans="1:4" ht="12.75" customHeight="1">
      <c r="A492" s="324" t="s">
        <v>98</v>
      </c>
      <c r="B492" s="325"/>
      <c r="C492" s="325"/>
      <c r="D492" s="342"/>
    </row>
    <row r="493" spans="1:4" s="15" customFormat="1" ht="12.75">
      <c r="A493" s="132">
        <v>1</v>
      </c>
      <c r="B493" s="1" t="s">
        <v>455</v>
      </c>
      <c r="C493" s="2">
        <v>2006</v>
      </c>
      <c r="D493" s="273">
        <v>3480</v>
      </c>
    </row>
    <row r="494" spans="1:4" s="15" customFormat="1" ht="12.75">
      <c r="A494" s="132">
        <v>2</v>
      </c>
      <c r="B494" s="1" t="s">
        <v>454</v>
      </c>
      <c r="C494" s="2">
        <v>2006</v>
      </c>
      <c r="D494" s="273">
        <v>685.01</v>
      </c>
    </row>
    <row r="495" spans="1:4" s="15" customFormat="1" ht="12.75">
      <c r="A495" s="132">
        <v>3</v>
      </c>
      <c r="B495" s="1" t="s">
        <v>456</v>
      </c>
      <c r="C495" s="2">
        <v>2006</v>
      </c>
      <c r="D495" s="273">
        <v>1159</v>
      </c>
    </row>
    <row r="496" spans="1:4" s="15" customFormat="1" ht="12.75">
      <c r="A496" s="132">
        <v>4</v>
      </c>
      <c r="B496" s="1" t="s">
        <v>192</v>
      </c>
      <c r="C496" s="2">
        <v>2006</v>
      </c>
      <c r="D496" s="273">
        <v>3430.01</v>
      </c>
    </row>
    <row r="497" spans="1:4" s="15" customFormat="1" ht="12.75">
      <c r="A497" s="132">
        <v>5</v>
      </c>
      <c r="B497" s="1" t="s">
        <v>457</v>
      </c>
      <c r="C497" s="2">
        <v>2008</v>
      </c>
      <c r="D497" s="273">
        <f>536.8+85.4</f>
        <v>622.1999999999999</v>
      </c>
    </row>
    <row r="498" spans="1:4" s="15" customFormat="1" ht="12.75">
      <c r="A498" s="132">
        <v>6</v>
      </c>
      <c r="B498" s="1" t="s">
        <v>458</v>
      </c>
      <c r="C498" s="2">
        <v>2008</v>
      </c>
      <c r="D498" s="273">
        <v>611</v>
      </c>
    </row>
    <row r="499" spans="1:4" s="15" customFormat="1" ht="12.75">
      <c r="A499" s="132">
        <v>7</v>
      </c>
      <c r="B499" s="1" t="s">
        <v>192</v>
      </c>
      <c r="C499" s="2">
        <v>2008</v>
      </c>
      <c r="D499" s="273">
        <v>3490.01</v>
      </c>
    </row>
    <row r="500" spans="1:4" s="15" customFormat="1" ht="12.75">
      <c r="A500" s="132">
        <v>8</v>
      </c>
      <c r="B500" s="1" t="s">
        <v>192</v>
      </c>
      <c r="C500" s="2">
        <v>2008</v>
      </c>
      <c r="D500" s="273">
        <f>2522+675</f>
        <v>3197</v>
      </c>
    </row>
    <row r="501" spans="1:4" s="15" customFormat="1" ht="12.75">
      <c r="A501" s="132">
        <v>9</v>
      </c>
      <c r="B501" s="1" t="s">
        <v>192</v>
      </c>
      <c r="C501" s="2">
        <v>2008</v>
      </c>
      <c r="D501" s="273">
        <v>2820</v>
      </c>
    </row>
    <row r="502" spans="1:4" s="15" customFormat="1" ht="12.75">
      <c r="A502" s="132">
        <v>10</v>
      </c>
      <c r="B502" s="1" t="s">
        <v>459</v>
      </c>
      <c r="C502" s="2">
        <v>2008</v>
      </c>
      <c r="D502" s="273">
        <v>1400</v>
      </c>
    </row>
    <row r="503" spans="1:4" s="15" customFormat="1" ht="12.75">
      <c r="A503" s="132">
        <v>11</v>
      </c>
      <c r="B503" s="1" t="s">
        <v>460</v>
      </c>
      <c r="C503" s="2">
        <v>2009</v>
      </c>
      <c r="D503" s="273">
        <v>6978.4</v>
      </c>
    </row>
    <row r="504" spans="1:4" s="15" customFormat="1" ht="12.75">
      <c r="A504" s="2">
        <v>12</v>
      </c>
      <c r="B504" s="24" t="s">
        <v>192</v>
      </c>
      <c r="C504" s="23">
        <v>2010</v>
      </c>
      <c r="D504" s="64">
        <v>2493</v>
      </c>
    </row>
    <row r="505" spans="1:4" s="15" customFormat="1" ht="12.75">
      <c r="A505" s="2"/>
      <c r="B505" s="21" t="s">
        <v>813</v>
      </c>
      <c r="C505" s="2"/>
      <c r="D505" s="67">
        <f>SUM(D493:D504)</f>
        <v>30365.630000000005</v>
      </c>
    </row>
    <row r="506" spans="1:4" s="15" customFormat="1" ht="12.75">
      <c r="A506" s="33"/>
      <c r="B506" s="34"/>
      <c r="C506" s="90"/>
      <c r="D506" s="91"/>
    </row>
    <row r="507" spans="1:4" s="15" customFormat="1" ht="12.75">
      <c r="A507" s="32"/>
      <c r="B507" s="31"/>
      <c r="C507" s="36"/>
      <c r="D507" s="89"/>
    </row>
    <row r="508" spans="1:4" s="15" customFormat="1" ht="12.75" customHeight="1">
      <c r="A508" s="336" t="s">
        <v>819</v>
      </c>
      <c r="B508" s="337"/>
      <c r="C508" s="337"/>
      <c r="D508" s="338"/>
    </row>
    <row r="509" spans="1:4" s="15" customFormat="1" ht="25.5">
      <c r="A509" s="3" t="s">
        <v>841</v>
      </c>
      <c r="B509" s="3" t="s">
        <v>849</v>
      </c>
      <c r="C509" s="3" t="s">
        <v>850</v>
      </c>
      <c r="D509" s="81" t="s">
        <v>851</v>
      </c>
    </row>
    <row r="510" spans="1:4" ht="12.75" customHeight="1">
      <c r="A510" s="324" t="s">
        <v>899</v>
      </c>
      <c r="B510" s="325"/>
      <c r="C510" s="325"/>
      <c r="D510" s="342"/>
    </row>
    <row r="511" spans="1:4" s="15" customFormat="1" ht="12.75">
      <c r="A511" s="153">
        <v>1</v>
      </c>
      <c r="B511" s="147" t="s">
        <v>306</v>
      </c>
      <c r="C511" s="147"/>
      <c r="D511" s="152">
        <v>3086.6</v>
      </c>
    </row>
    <row r="512" spans="1:4" s="15" customFormat="1" ht="12.75">
      <c r="A512" s="153">
        <v>2</v>
      </c>
      <c r="B512" s="147" t="s">
        <v>307</v>
      </c>
      <c r="C512" s="147"/>
      <c r="D512" s="152">
        <v>3462.36</v>
      </c>
    </row>
    <row r="513" spans="1:4" s="15" customFormat="1" ht="12.75">
      <c r="A513" s="153">
        <v>3</v>
      </c>
      <c r="B513" s="147" t="s">
        <v>308</v>
      </c>
      <c r="C513" s="30"/>
      <c r="D513" s="186">
        <v>4990</v>
      </c>
    </row>
    <row r="514" spans="1:4" s="15" customFormat="1" ht="12.75">
      <c r="A514" s="153">
        <v>4</v>
      </c>
      <c r="B514" s="147" t="s">
        <v>309</v>
      </c>
      <c r="C514" s="30"/>
      <c r="D514" s="148">
        <v>1999</v>
      </c>
    </row>
    <row r="515" spans="1:4" s="15" customFormat="1" ht="12.75">
      <c r="A515" s="2"/>
      <c r="B515" s="21" t="s">
        <v>813</v>
      </c>
      <c r="C515" s="2"/>
      <c r="D515" s="67">
        <f>SUM(D511:D514)</f>
        <v>13537.96</v>
      </c>
    </row>
    <row r="516" spans="1:4" ht="13.5" customHeight="1">
      <c r="A516" s="324" t="s">
        <v>9</v>
      </c>
      <c r="B516" s="325"/>
      <c r="C516" s="325"/>
      <c r="D516" s="342"/>
    </row>
    <row r="517" spans="1:4" s="20" customFormat="1" ht="12.75">
      <c r="A517" s="2">
        <v>1</v>
      </c>
      <c r="B517" s="217" t="s">
        <v>429</v>
      </c>
      <c r="C517" s="93">
        <v>2008</v>
      </c>
      <c r="D517" s="94">
        <v>2200</v>
      </c>
    </row>
    <row r="518" spans="1:4" s="20" customFormat="1" ht="12.75">
      <c r="A518" s="2">
        <v>2</v>
      </c>
      <c r="B518" s="217" t="s">
        <v>429</v>
      </c>
      <c r="C518" s="93">
        <v>2008</v>
      </c>
      <c r="D518" s="95">
        <v>2200</v>
      </c>
    </row>
    <row r="519" spans="1:4" s="20" customFormat="1" ht="13.5" customHeight="1">
      <c r="A519" s="2"/>
      <c r="B519" s="21" t="s">
        <v>813</v>
      </c>
      <c r="C519" s="2"/>
      <c r="D519" s="46">
        <f>SUM(D517:D518)</f>
        <v>4400</v>
      </c>
    </row>
    <row r="520" spans="1:4" s="20" customFormat="1" ht="13.5" customHeight="1">
      <c r="A520" s="321" t="s">
        <v>907</v>
      </c>
      <c r="B520" s="321"/>
      <c r="C520" s="321"/>
      <c r="D520" s="321"/>
    </row>
    <row r="521" spans="1:4" s="20" customFormat="1" ht="13.5" customHeight="1">
      <c r="A521" s="2">
        <v>1</v>
      </c>
      <c r="B521" s="1" t="s">
        <v>310</v>
      </c>
      <c r="C521" s="2">
        <v>2009</v>
      </c>
      <c r="D521" s="272">
        <v>1367.9</v>
      </c>
    </row>
    <row r="522" spans="1:4" s="20" customFormat="1" ht="13.5" customHeight="1">
      <c r="A522" s="146">
        <v>2</v>
      </c>
      <c r="B522" s="1" t="s">
        <v>20</v>
      </c>
      <c r="C522" s="2">
        <v>2008</v>
      </c>
      <c r="D522" s="156">
        <v>2499</v>
      </c>
    </row>
    <row r="523" spans="1:4" s="20" customFormat="1" ht="13.5" customHeight="1">
      <c r="A523" s="146">
        <v>3</v>
      </c>
      <c r="B523" s="1" t="s">
        <v>26</v>
      </c>
      <c r="C523" s="2">
        <v>2009</v>
      </c>
      <c r="D523" s="156">
        <v>2769</v>
      </c>
    </row>
    <row r="524" spans="1:4" s="20" customFormat="1" ht="13.5" customHeight="1">
      <c r="A524" s="35"/>
      <c r="B524" s="318" t="s">
        <v>813</v>
      </c>
      <c r="C524" s="318" t="s">
        <v>821</v>
      </c>
      <c r="D524" s="46">
        <f>SUM(D521:D523)</f>
        <v>6635.9</v>
      </c>
    </row>
    <row r="525" spans="1:4" s="20" customFormat="1" ht="13.5" customHeight="1">
      <c r="A525" s="321" t="s">
        <v>311</v>
      </c>
      <c r="B525" s="321"/>
      <c r="C525" s="321"/>
      <c r="D525" s="321"/>
    </row>
    <row r="526" spans="1:4" s="20" customFormat="1" ht="13.5" customHeight="1">
      <c r="A526" s="2">
        <v>1</v>
      </c>
      <c r="B526" s="1" t="s">
        <v>312</v>
      </c>
      <c r="C526" s="1">
        <v>2009</v>
      </c>
      <c r="D526" s="187">
        <v>2500</v>
      </c>
    </row>
    <row r="527" spans="1:4" s="20" customFormat="1" ht="13.5" customHeight="1">
      <c r="A527" s="2">
        <v>2</v>
      </c>
      <c r="B527" s="1" t="s">
        <v>313</v>
      </c>
      <c r="C527" s="1">
        <v>2009</v>
      </c>
      <c r="D527" s="187">
        <v>500</v>
      </c>
    </row>
    <row r="528" spans="1:4" s="20" customFormat="1" ht="13.5" customHeight="1">
      <c r="A528" s="2">
        <v>3</v>
      </c>
      <c r="B528" s="1" t="s">
        <v>313</v>
      </c>
      <c r="C528" s="1">
        <v>2009</v>
      </c>
      <c r="D528" s="37">
        <v>500</v>
      </c>
    </row>
    <row r="529" spans="1:4" s="20" customFormat="1" ht="13.5" customHeight="1">
      <c r="A529" s="2">
        <v>4</v>
      </c>
      <c r="B529" s="1" t="s">
        <v>314</v>
      </c>
      <c r="C529" s="1">
        <v>2009</v>
      </c>
      <c r="D529" s="37">
        <v>670</v>
      </c>
    </row>
    <row r="530" spans="1:4" s="20" customFormat="1" ht="13.5" customHeight="1">
      <c r="A530" s="2">
        <v>5</v>
      </c>
      <c r="B530" s="1" t="s">
        <v>314</v>
      </c>
      <c r="C530" s="1">
        <v>2010</v>
      </c>
      <c r="D530" s="37">
        <v>1137</v>
      </c>
    </row>
    <row r="531" spans="1:4" s="15" customFormat="1" ht="12.75">
      <c r="A531" s="318" t="s">
        <v>813</v>
      </c>
      <c r="B531" s="318" t="s">
        <v>821</v>
      </c>
      <c r="C531" s="2"/>
      <c r="D531" s="46">
        <f>SUM(D526:D530)</f>
        <v>5307</v>
      </c>
    </row>
    <row r="532" spans="1:4" s="15" customFormat="1" ht="12.75" customHeight="1">
      <c r="A532" s="321" t="s">
        <v>315</v>
      </c>
      <c r="B532" s="321"/>
      <c r="C532" s="321"/>
      <c r="D532" s="321"/>
    </row>
    <row r="533" spans="1:4" s="15" customFormat="1" ht="12.75">
      <c r="A533" s="2">
        <v>1</v>
      </c>
      <c r="B533" s="1" t="s">
        <v>42</v>
      </c>
      <c r="C533" s="1">
        <v>2009</v>
      </c>
      <c r="D533" s="37">
        <v>1999</v>
      </c>
    </row>
    <row r="534" spans="1:4" s="15" customFormat="1" ht="12.75">
      <c r="A534" s="2">
        <v>2</v>
      </c>
      <c r="B534" s="1" t="s">
        <v>316</v>
      </c>
      <c r="C534" s="1">
        <v>2010</v>
      </c>
      <c r="D534" s="37">
        <v>3299</v>
      </c>
    </row>
    <row r="535" spans="1:4" ht="12.75">
      <c r="A535" s="2"/>
      <c r="B535" s="318" t="s">
        <v>839</v>
      </c>
      <c r="C535" s="318"/>
      <c r="D535" s="67">
        <f>SUM(D533:D534)</f>
        <v>5298</v>
      </c>
    </row>
    <row r="536" spans="1:4" ht="12.75">
      <c r="A536" s="321" t="s">
        <v>317</v>
      </c>
      <c r="B536" s="321"/>
      <c r="C536" s="321"/>
      <c r="D536" s="321"/>
    </row>
    <row r="537" spans="1:4" ht="12.75">
      <c r="A537" s="2">
        <v>1</v>
      </c>
      <c r="B537" s="1" t="s">
        <v>318</v>
      </c>
      <c r="C537" s="1">
        <v>2008</v>
      </c>
      <c r="D537" s="37">
        <v>2202.8</v>
      </c>
    </row>
    <row r="538" spans="1:4" ht="12.75">
      <c r="A538" s="2">
        <v>2</v>
      </c>
      <c r="B538" s="1" t="s">
        <v>319</v>
      </c>
      <c r="C538" s="1">
        <v>2008</v>
      </c>
      <c r="D538" s="37">
        <v>2156.7</v>
      </c>
    </row>
    <row r="539" spans="1:4" ht="12.75">
      <c r="A539" s="2">
        <v>3</v>
      </c>
      <c r="B539" s="1" t="s">
        <v>320</v>
      </c>
      <c r="C539" s="1">
        <v>2010</v>
      </c>
      <c r="D539" s="37">
        <v>2150</v>
      </c>
    </row>
    <row r="540" spans="1:4" s="22" customFormat="1" ht="12.75">
      <c r="A540" s="2"/>
      <c r="B540" s="21" t="s">
        <v>813</v>
      </c>
      <c r="C540" s="2"/>
      <c r="D540" s="46">
        <f>SUM(D537:D539)</f>
        <v>6509.5</v>
      </c>
    </row>
    <row r="541" spans="1:4" s="7" customFormat="1" ht="12.75">
      <c r="A541" s="321" t="s">
        <v>1074</v>
      </c>
      <c r="B541" s="321"/>
      <c r="C541" s="321"/>
      <c r="D541" s="321"/>
    </row>
    <row r="542" spans="1:4" ht="12.75">
      <c r="A542" s="2">
        <v>1</v>
      </c>
      <c r="B542" s="161" t="s">
        <v>321</v>
      </c>
      <c r="C542" s="161">
        <v>2006</v>
      </c>
      <c r="D542" s="163">
        <v>1705.56</v>
      </c>
    </row>
    <row r="543" spans="1:4" ht="12.75">
      <c r="A543" s="2">
        <v>2</v>
      </c>
      <c r="B543" s="161" t="s">
        <v>322</v>
      </c>
      <c r="C543" s="161">
        <v>2006</v>
      </c>
      <c r="D543" s="163">
        <v>967</v>
      </c>
    </row>
    <row r="544" spans="1:4" ht="12.75">
      <c r="A544" s="2">
        <v>3</v>
      </c>
      <c r="B544" s="161" t="s">
        <v>323</v>
      </c>
      <c r="C544" s="161">
        <v>2006</v>
      </c>
      <c r="D544" s="163">
        <v>2999</v>
      </c>
    </row>
    <row r="545" spans="1:4" ht="25.5">
      <c r="A545" s="2">
        <v>4</v>
      </c>
      <c r="B545" s="161" t="s">
        <v>324</v>
      </c>
      <c r="C545" s="161">
        <v>2008</v>
      </c>
      <c r="D545" s="163">
        <v>3281.8</v>
      </c>
    </row>
    <row r="546" spans="1:4" ht="25.5">
      <c r="A546" s="2">
        <v>5</v>
      </c>
      <c r="B546" s="161" t="s">
        <v>325</v>
      </c>
      <c r="C546" s="161">
        <v>2008</v>
      </c>
      <c r="D546" s="163">
        <v>1938.9</v>
      </c>
    </row>
    <row r="547" spans="1:4" ht="12.75">
      <c r="A547" s="2">
        <v>6</v>
      </c>
      <c r="B547" s="161" t="s">
        <v>326</v>
      </c>
      <c r="C547" s="161">
        <v>2009</v>
      </c>
      <c r="D547" s="163">
        <v>3785</v>
      </c>
    </row>
    <row r="548" spans="1:4" ht="25.5">
      <c r="A548" s="2">
        <v>7</v>
      </c>
      <c r="B548" s="1" t="s">
        <v>327</v>
      </c>
      <c r="C548" s="1">
        <v>2010</v>
      </c>
      <c r="D548" s="37">
        <v>1828.9</v>
      </c>
    </row>
    <row r="549" spans="1:4" ht="12.75">
      <c r="A549" s="2">
        <v>8</v>
      </c>
      <c r="B549" s="161" t="s">
        <v>131</v>
      </c>
      <c r="C549" s="161">
        <v>2009</v>
      </c>
      <c r="D549" s="163">
        <v>1197.99</v>
      </c>
    </row>
    <row r="550" spans="1:6" s="7" customFormat="1" ht="12.75">
      <c r="A550" s="340" t="s">
        <v>813</v>
      </c>
      <c r="B550" s="340"/>
      <c r="C550" s="40"/>
      <c r="D550" s="66">
        <f>SUM(D542:D549)</f>
        <v>17704.15</v>
      </c>
      <c r="F550" s="16"/>
    </row>
    <row r="551" spans="1:6" s="7" customFormat="1" ht="12.75">
      <c r="A551" s="321" t="s">
        <v>1075</v>
      </c>
      <c r="B551" s="321"/>
      <c r="C551" s="321"/>
      <c r="D551" s="321"/>
      <c r="F551" s="16"/>
    </row>
    <row r="552" spans="1:6" s="7" customFormat="1" ht="12.75">
      <c r="A552" s="2">
        <v>1</v>
      </c>
      <c r="B552" s="1" t="s">
        <v>151</v>
      </c>
      <c r="C552" s="1">
        <v>2008</v>
      </c>
      <c r="D552" s="37">
        <v>1930</v>
      </c>
      <c r="F552" s="16"/>
    </row>
    <row r="553" spans="1:4" s="7" customFormat="1" ht="14.25" customHeight="1">
      <c r="A553" s="2">
        <v>2</v>
      </c>
      <c r="B553" s="1" t="s">
        <v>152</v>
      </c>
      <c r="C553" s="1">
        <v>2008</v>
      </c>
      <c r="D553" s="37">
        <v>4500</v>
      </c>
    </row>
    <row r="554" spans="1:4" s="15" customFormat="1" ht="12.75">
      <c r="A554" s="2"/>
      <c r="B554" s="21" t="s">
        <v>813</v>
      </c>
      <c r="C554" s="2"/>
      <c r="D554" s="46">
        <f>SUM(D552:D553)</f>
        <v>6430</v>
      </c>
    </row>
    <row r="555" spans="1:4" s="15" customFormat="1" ht="12.75">
      <c r="A555" s="321" t="s">
        <v>328</v>
      </c>
      <c r="B555" s="321"/>
      <c r="C555" s="321"/>
      <c r="D555" s="321"/>
    </row>
    <row r="556" spans="1:4" s="15" customFormat="1" ht="12.75">
      <c r="A556" s="2">
        <v>1</v>
      </c>
      <c r="B556" s="1" t="s">
        <v>385</v>
      </c>
      <c r="C556" s="1">
        <v>2007</v>
      </c>
      <c r="D556" s="37">
        <v>1099</v>
      </c>
    </row>
    <row r="557" spans="1:4" s="15" customFormat="1" ht="12.75">
      <c r="A557" s="146">
        <v>2</v>
      </c>
      <c r="B557" s="24" t="s">
        <v>169</v>
      </c>
      <c r="C557" s="23">
        <v>2008</v>
      </c>
      <c r="D557" s="64">
        <v>1199</v>
      </c>
    </row>
    <row r="558" spans="1:4" s="15" customFormat="1" ht="12.75">
      <c r="A558" s="146">
        <v>3</v>
      </c>
      <c r="B558" s="24" t="s">
        <v>170</v>
      </c>
      <c r="C558" s="23">
        <v>2008</v>
      </c>
      <c r="D558" s="64">
        <v>2201</v>
      </c>
    </row>
    <row r="559" spans="1:4" s="15" customFormat="1" ht="17.25" customHeight="1">
      <c r="A559" s="2"/>
      <c r="B559" s="21" t="s">
        <v>813</v>
      </c>
      <c r="C559" s="2"/>
      <c r="D559" s="65">
        <f>SUM(D556:D558)</f>
        <v>4499</v>
      </c>
    </row>
    <row r="560" spans="1:4" s="15" customFormat="1" ht="16.5" customHeight="1">
      <c r="A560" s="321" t="s">
        <v>346</v>
      </c>
      <c r="B560" s="321"/>
      <c r="C560" s="321"/>
      <c r="D560" s="321"/>
    </row>
    <row r="561" spans="1:4" s="15" customFormat="1" ht="15.75" customHeight="1">
      <c r="A561" s="2">
        <v>1</v>
      </c>
      <c r="B561" s="222" t="s">
        <v>91</v>
      </c>
      <c r="C561" s="222">
        <v>2008</v>
      </c>
      <c r="D561" s="223">
        <v>799</v>
      </c>
    </row>
    <row r="562" spans="1:4" s="7" customFormat="1" ht="12.75">
      <c r="A562" s="26"/>
      <c r="B562" s="26" t="s">
        <v>813</v>
      </c>
      <c r="C562" s="25"/>
      <c r="D562" s="63">
        <f>SUM(D561:D561)</f>
        <v>799</v>
      </c>
    </row>
    <row r="563" spans="1:4" s="15" customFormat="1" ht="16.5" customHeight="1">
      <c r="A563" s="321" t="s">
        <v>99</v>
      </c>
      <c r="B563" s="321"/>
      <c r="C563" s="321"/>
      <c r="D563" s="321"/>
    </row>
    <row r="564" spans="1:4" s="15" customFormat="1" ht="15.75" customHeight="1">
      <c r="A564" s="2">
        <v>1</v>
      </c>
      <c r="B564" s="1" t="s">
        <v>468</v>
      </c>
      <c r="C564" s="1">
        <v>2010</v>
      </c>
      <c r="D564" s="37">
        <v>2840</v>
      </c>
    </row>
    <row r="565" spans="1:4" s="7" customFormat="1" ht="12.75">
      <c r="A565" s="26"/>
      <c r="B565" s="26" t="s">
        <v>813</v>
      </c>
      <c r="C565" s="25"/>
      <c r="D565" s="63">
        <f>SUM(D564:D564)</f>
        <v>2840</v>
      </c>
    </row>
    <row r="566" spans="1:4" s="15" customFormat="1" ht="16.5" customHeight="1">
      <c r="A566" s="321" t="s">
        <v>100</v>
      </c>
      <c r="B566" s="321"/>
      <c r="C566" s="321"/>
      <c r="D566" s="321"/>
    </row>
    <row r="567" spans="1:4" s="15" customFormat="1" ht="15.75" customHeight="1">
      <c r="A567" s="2">
        <v>1</v>
      </c>
      <c r="B567" s="1" t="s">
        <v>322</v>
      </c>
      <c r="C567" s="1">
        <v>2007</v>
      </c>
      <c r="D567" s="37">
        <v>1960</v>
      </c>
    </row>
    <row r="568" spans="1:4" s="15" customFormat="1" ht="12.75">
      <c r="A568" s="2">
        <v>2</v>
      </c>
      <c r="B568" s="1" t="s">
        <v>347</v>
      </c>
      <c r="C568" s="1">
        <v>2008</v>
      </c>
      <c r="D568" s="37">
        <v>3499.42</v>
      </c>
    </row>
    <row r="569" spans="1:4" s="15" customFormat="1" ht="12.75">
      <c r="A569" s="2">
        <v>3</v>
      </c>
      <c r="B569" s="1" t="s">
        <v>348</v>
      </c>
      <c r="C569" s="1">
        <v>2008</v>
      </c>
      <c r="D569" s="37">
        <v>2499</v>
      </c>
    </row>
    <row r="570" spans="1:4" s="15" customFormat="1" ht="12.75">
      <c r="A570" s="2">
        <v>4</v>
      </c>
      <c r="B570" s="1" t="s">
        <v>349</v>
      </c>
      <c r="C570" s="1">
        <v>2008</v>
      </c>
      <c r="D570" s="37">
        <v>5500</v>
      </c>
    </row>
    <row r="571" spans="1:4" s="7" customFormat="1" ht="12.75">
      <c r="A571" s="26"/>
      <c r="B571" s="26" t="s">
        <v>813</v>
      </c>
      <c r="C571" s="25"/>
      <c r="D571" s="63">
        <f>SUM(D567:D570)</f>
        <v>13458.42</v>
      </c>
    </row>
    <row r="572" spans="1:4" s="15" customFormat="1" ht="16.5" customHeight="1">
      <c r="A572" s="321" t="s">
        <v>101</v>
      </c>
      <c r="B572" s="321"/>
      <c r="C572" s="321"/>
      <c r="D572" s="321"/>
    </row>
    <row r="573" spans="1:4" s="15" customFormat="1" ht="15.75" customHeight="1">
      <c r="A573" s="2">
        <v>1</v>
      </c>
      <c r="B573" s="1" t="s">
        <v>430</v>
      </c>
      <c r="C573" s="1">
        <v>2008</v>
      </c>
      <c r="D573" s="37">
        <v>6780</v>
      </c>
    </row>
    <row r="574" spans="1:4" s="15" customFormat="1" ht="12.75">
      <c r="A574" s="2">
        <v>2</v>
      </c>
      <c r="B574" s="1" t="s">
        <v>431</v>
      </c>
      <c r="C574" s="1">
        <v>2008</v>
      </c>
      <c r="D574" s="37">
        <v>2448</v>
      </c>
    </row>
    <row r="575" spans="1:4" s="15" customFormat="1" ht="12.75">
      <c r="A575" s="2">
        <v>3</v>
      </c>
      <c r="B575" s="1" t="s">
        <v>432</v>
      </c>
      <c r="C575" s="1">
        <v>2008</v>
      </c>
      <c r="D575" s="37">
        <v>1549</v>
      </c>
    </row>
    <row r="576" spans="1:4" s="15" customFormat="1" ht="12.75">
      <c r="A576" s="2">
        <v>4</v>
      </c>
      <c r="B576" s="1" t="s">
        <v>433</v>
      </c>
      <c r="C576" s="1">
        <v>2010</v>
      </c>
      <c r="D576" s="37">
        <v>1695</v>
      </c>
    </row>
    <row r="577" spans="1:4" s="15" customFormat="1" ht="12.75">
      <c r="A577" s="2">
        <v>5</v>
      </c>
      <c r="B577" s="1" t="s">
        <v>434</v>
      </c>
      <c r="C577" s="1">
        <v>2010</v>
      </c>
      <c r="D577" s="37">
        <v>7524</v>
      </c>
    </row>
    <row r="578" spans="1:4" s="7" customFormat="1" ht="12.75">
      <c r="A578" s="26"/>
      <c r="B578" s="26" t="s">
        <v>813</v>
      </c>
      <c r="C578" s="25"/>
      <c r="D578" s="63">
        <f>SUM(D573:D577)</f>
        <v>19996</v>
      </c>
    </row>
    <row r="579" spans="1:4" s="15" customFormat="1" ht="16.5" customHeight="1">
      <c r="A579" s="321" t="s">
        <v>102</v>
      </c>
      <c r="B579" s="321"/>
      <c r="C579" s="321"/>
      <c r="D579" s="321"/>
    </row>
    <row r="580" spans="1:4" s="15" customFormat="1" ht="15.75" customHeight="1">
      <c r="A580" s="188">
        <v>1</v>
      </c>
      <c r="B580" s="189" t="s">
        <v>350</v>
      </c>
      <c r="C580" s="188">
        <v>2008</v>
      </c>
      <c r="D580" s="161">
        <v>18178</v>
      </c>
    </row>
    <row r="581" spans="1:4" s="15" customFormat="1" ht="12.75">
      <c r="A581" s="188">
        <v>2</v>
      </c>
      <c r="B581" s="189" t="s">
        <v>351</v>
      </c>
      <c r="C581" s="188">
        <v>2010</v>
      </c>
      <c r="D581" s="161">
        <v>900</v>
      </c>
    </row>
    <row r="582" spans="1:4" s="15" customFormat="1" ht="12.75">
      <c r="A582" s="2">
        <v>3</v>
      </c>
      <c r="B582" s="1" t="s">
        <v>352</v>
      </c>
      <c r="C582" s="2">
        <v>2010</v>
      </c>
      <c r="D582" s="37">
        <v>1980</v>
      </c>
    </row>
    <row r="583" spans="1:4" s="7" customFormat="1" ht="12.75">
      <c r="A583" s="26"/>
      <c r="B583" s="26" t="s">
        <v>813</v>
      </c>
      <c r="C583" s="25"/>
      <c r="D583" s="63">
        <f>SUM(D580:D582)</f>
        <v>21058</v>
      </c>
    </row>
    <row r="584" spans="1:4" s="15" customFormat="1" ht="16.5" customHeight="1">
      <c r="A584" s="321" t="s">
        <v>103</v>
      </c>
      <c r="B584" s="321"/>
      <c r="C584" s="321"/>
      <c r="D584" s="321"/>
    </row>
    <row r="585" spans="1:4" s="15" customFormat="1" ht="15.75" customHeight="1">
      <c r="A585" s="2">
        <v>1</v>
      </c>
      <c r="B585" s="1" t="s">
        <v>323</v>
      </c>
      <c r="C585" s="1">
        <v>2007</v>
      </c>
      <c r="D585" s="37">
        <v>2000</v>
      </c>
    </row>
    <row r="586" spans="1:4" s="15" customFormat="1" ht="12.75">
      <c r="A586" s="2">
        <v>2</v>
      </c>
      <c r="B586" s="1" t="s">
        <v>323</v>
      </c>
      <c r="C586" s="1">
        <v>2008</v>
      </c>
      <c r="D586" s="37">
        <v>1700</v>
      </c>
    </row>
    <row r="587" spans="1:4" s="15" customFormat="1" ht="12.75">
      <c r="A587" s="2">
        <v>3</v>
      </c>
      <c r="B587" s="1" t="s">
        <v>323</v>
      </c>
      <c r="C587" s="1">
        <v>2008</v>
      </c>
      <c r="D587" s="37">
        <v>1700</v>
      </c>
    </row>
    <row r="588" spans="1:4" s="7" customFormat="1" ht="12.75">
      <c r="A588" s="26"/>
      <c r="B588" s="26" t="s">
        <v>813</v>
      </c>
      <c r="C588" s="25"/>
      <c r="D588" s="63">
        <f>SUM(D585:D587)</f>
        <v>5400</v>
      </c>
    </row>
    <row r="589" spans="1:4" s="15" customFormat="1" ht="16.5" customHeight="1">
      <c r="A589" s="321" t="s">
        <v>97</v>
      </c>
      <c r="B589" s="321"/>
      <c r="C589" s="321"/>
      <c r="D589" s="321"/>
    </row>
    <row r="590" spans="1:4" s="15" customFormat="1" ht="16.5" customHeight="1">
      <c r="A590" s="146">
        <v>1</v>
      </c>
      <c r="B590" s="182" t="s">
        <v>353</v>
      </c>
      <c r="C590" s="14">
        <v>2006</v>
      </c>
      <c r="D590" s="190">
        <v>1646.99</v>
      </c>
    </row>
    <row r="591" spans="1:4" s="15" customFormat="1" ht="16.5" customHeight="1">
      <c r="A591" s="146">
        <v>2</v>
      </c>
      <c r="B591" s="182" t="s">
        <v>354</v>
      </c>
      <c r="C591" s="14">
        <v>2006</v>
      </c>
      <c r="D591" s="190">
        <v>6495.28</v>
      </c>
    </row>
    <row r="592" spans="1:4" s="15" customFormat="1" ht="16.5" customHeight="1">
      <c r="A592" s="146">
        <v>3</v>
      </c>
      <c r="B592" s="182" t="s">
        <v>354</v>
      </c>
      <c r="C592" s="14">
        <v>2006</v>
      </c>
      <c r="D592" s="190">
        <v>6495.28</v>
      </c>
    </row>
    <row r="593" spans="1:4" s="15" customFormat="1" ht="16.5" customHeight="1">
      <c r="A593" s="146">
        <v>4</v>
      </c>
      <c r="B593" s="182" t="s">
        <v>354</v>
      </c>
      <c r="C593" s="14">
        <v>2006</v>
      </c>
      <c r="D593" s="190">
        <v>6495.28</v>
      </c>
    </row>
    <row r="594" spans="1:4" s="15" customFormat="1" ht="16.5" customHeight="1">
      <c r="A594" s="146">
        <v>5</v>
      </c>
      <c r="B594" s="182" t="s">
        <v>355</v>
      </c>
      <c r="C594" s="14">
        <v>2008</v>
      </c>
      <c r="D594" s="190">
        <v>4928</v>
      </c>
    </row>
    <row r="595" spans="1:4" s="15" customFormat="1" ht="16.5" customHeight="1">
      <c r="A595" s="146">
        <v>6</v>
      </c>
      <c r="B595" s="182" t="s">
        <v>355</v>
      </c>
      <c r="C595" s="14">
        <v>2008</v>
      </c>
      <c r="D595" s="190">
        <v>4928</v>
      </c>
    </row>
    <row r="596" spans="1:4" s="15" customFormat="1" ht="16.5" customHeight="1">
      <c r="A596" s="146">
        <v>7</v>
      </c>
      <c r="B596" s="182" t="s">
        <v>356</v>
      </c>
      <c r="C596" s="14">
        <v>2009</v>
      </c>
      <c r="D596" s="190">
        <v>4147</v>
      </c>
    </row>
    <row r="597" spans="1:4" s="15" customFormat="1" ht="16.5" customHeight="1">
      <c r="A597" s="146">
        <v>8</v>
      </c>
      <c r="B597" s="182" t="s">
        <v>356</v>
      </c>
      <c r="C597" s="14">
        <v>2009</v>
      </c>
      <c r="D597" s="190">
        <v>4147</v>
      </c>
    </row>
    <row r="598" spans="1:4" s="15" customFormat="1" ht="16.5" customHeight="1">
      <c r="A598" s="146">
        <v>9</v>
      </c>
      <c r="B598" s="182" t="s">
        <v>356</v>
      </c>
      <c r="C598" s="14">
        <v>2009</v>
      </c>
      <c r="D598" s="190">
        <v>4147</v>
      </c>
    </row>
    <row r="599" spans="1:4" s="15" customFormat="1" ht="16.5" customHeight="1">
      <c r="A599" s="146">
        <v>10</v>
      </c>
      <c r="B599" s="182" t="s">
        <v>357</v>
      </c>
      <c r="C599" s="14">
        <v>2009</v>
      </c>
      <c r="D599" s="190">
        <v>1500</v>
      </c>
    </row>
    <row r="600" spans="1:4" s="15" customFormat="1" ht="15.75" customHeight="1">
      <c r="A600" s="146">
        <v>11</v>
      </c>
      <c r="B600" s="1" t="s">
        <v>358</v>
      </c>
      <c r="C600" s="2">
        <v>2010</v>
      </c>
      <c r="D600" s="204">
        <v>5185</v>
      </c>
    </row>
    <row r="601" spans="1:4" s="7" customFormat="1" ht="12.75">
      <c r="A601" s="26"/>
      <c r="B601" s="26" t="s">
        <v>813</v>
      </c>
      <c r="C601" s="25"/>
      <c r="D601" s="63">
        <f>SUM(D590:D600)</f>
        <v>50114.83</v>
      </c>
    </row>
    <row r="602" spans="1:4" s="15" customFormat="1" ht="16.5" customHeight="1">
      <c r="A602" s="321" t="s">
        <v>98</v>
      </c>
      <c r="B602" s="321"/>
      <c r="C602" s="321"/>
      <c r="D602" s="321"/>
    </row>
    <row r="603" spans="1:4" s="15" customFormat="1" ht="12.75">
      <c r="A603" s="2">
        <v>1</v>
      </c>
      <c r="B603" s="1" t="s">
        <v>450</v>
      </c>
      <c r="C603" s="1">
        <v>2006</v>
      </c>
      <c r="D603" s="220">
        <v>3469.99</v>
      </c>
    </row>
    <row r="604" spans="1:256" s="144" customFormat="1" ht="12.75">
      <c r="A604" s="2">
        <v>2</v>
      </c>
      <c r="B604" s="1" t="s">
        <v>450</v>
      </c>
      <c r="C604" s="1">
        <v>2006</v>
      </c>
      <c r="D604" s="220">
        <v>3469.99</v>
      </c>
      <c r="E604" s="219"/>
      <c r="F604" s="219"/>
      <c r="G604" s="219"/>
      <c r="H604" s="219"/>
      <c r="I604" s="219"/>
      <c r="J604" s="219"/>
      <c r="K604" s="219"/>
      <c r="L604" s="219"/>
      <c r="M604" s="219"/>
      <c r="N604" s="219"/>
      <c r="O604" s="219"/>
      <c r="P604" s="219"/>
      <c r="Q604" s="219"/>
      <c r="R604" s="219"/>
      <c r="S604" s="219"/>
      <c r="T604" s="219"/>
      <c r="U604" s="219"/>
      <c r="V604" s="219"/>
      <c r="W604" s="219"/>
      <c r="X604" s="219"/>
      <c r="Y604" s="219"/>
      <c r="Z604" s="219"/>
      <c r="AA604" s="219"/>
      <c r="AB604" s="219"/>
      <c r="AC604" s="219"/>
      <c r="AD604" s="219"/>
      <c r="AE604" s="219"/>
      <c r="AF604" s="219"/>
      <c r="AG604" s="219"/>
      <c r="AH604" s="219"/>
      <c r="AI604" s="219"/>
      <c r="AJ604" s="219"/>
      <c r="AK604" s="219"/>
      <c r="AL604" s="219"/>
      <c r="AM604" s="219"/>
      <c r="AN604" s="219"/>
      <c r="AO604" s="219"/>
      <c r="AP604" s="219"/>
      <c r="AQ604" s="219"/>
      <c r="AR604" s="219"/>
      <c r="AS604" s="219"/>
      <c r="AT604" s="219"/>
      <c r="AU604" s="219"/>
      <c r="AV604" s="219"/>
      <c r="AW604" s="219"/>
      <c r="AX604" s="219"/>
      <c r="AY604" s="219"/>
      <c r="AZ604" s="219"/>
      <c r="BA604" s="219"/>
      <c r="BB604" s="219"/>
      <c r="BC604" s="219"/>
      <c r="BD604" s="219"/>
      <c r="BE604" s="219"/>
      <c r="BF604" s="219"/>
      <c r="BG604" s="219"/>
      <c r="BH604" s="219"/>
      <c r="BI604" s="219"/>
      <c r="BJ604" s="219"/>
      <c r="BK604" s="219"/>
      <c r="BL604" s="219"/>
      <c r="BM604" s="219"/>
      <c r="BN604" s="219"/>
      <c r="BO604" s="219"/>
      <c r="BP604" s="219"/>
      <c r="BQ604" s="219"/>
      <c r="BR604" s="219"/>
      <c r="BS604" s="219"/>
      <c r="BT604" s="219"/>
      <c r="BU604" s="219"/>
      <c r="BV604" s="219"/>
      <c r="BW604" s="219"/>
      <c r="BX604" s="219"/>
      <c r="BY604" s="219"/>
      <c r="BZ604" s="219"/>
      <c r="CA604" s="219"/>
      <c r="CB604" s="219"/>
      <c r="CC604" s="219"/>
      <c r="CD604" s="219"/>
      <c r="CE604" s="219"/>
      <c r="CF604" s="219"/>
      <c r="CG604" s="219"/>
      <c r="CH604" s="219"/>
      <c r="CI604" s="219"/>
      <c r="CJ604" s="219"/>
      <c r="CK604" s="219"/>
      <c r="CL604" s="219"/>
      <c r="CM604" s="219"/>
      <c r="CN604" s="219"/>
      <c r="CO604" s="219"/>
      <c r="CP604" s="219"/>
      <c r="CQ604" s="219"/>
      <c r="CR604" s="219"/>
      <c r="CS604" s="219"/>
      <c r="CT604" s="219"/>
      <c r="CU604" s="219"/>
      <c r="CV604" s="219"/>
      <c r="CW604" s="219"/>
      <c r="CX604" s="219"/>
      <c r="CY604" s="219"/>
      <c r="CZ604" s="219"/>
      <c r="DA604" s="219"/>
      <c r="DB604" s="219"/>
      <c r="DC604" s="219"/>
      <c r="DD604" s="219"/>
      <c r="DE604" s="219"/>
      <c r="DF604" s="219"/>
      <c r="DG604" s="219"/>
      <c r="DH604" s="219"/>
      <c r="DI604" s="219"/>
      <c r="DJ604" s="219"/>
      <c r="DK604" s="219"/>
      <c r="DL604" s="219"/>
      <c r="DM604" s="219"/>
      <c r="DN604" s="219"/>
      <c r="DO604" s="219"/>
      <c r="DP604" s="219"/>
      <c r="DQ604" s="219"/>
      <c r="DR604" s="219"/>
      <c r="DS604" s="219"/>
      <c r="DT604" s="219"/>
      <c r="DU604" s="219"/>
      <c r="DV604" s="219"/>
      <c r="DW604" s="219"/>
      <c r="DX604" s="219"/>
      <c r="DY604" s="219"/>
      <c r="DZ604" s="219"/>
      <c r="EA604" s="219"/>
      <c r="EB604" s="219"/>
      <c r="EC604" s="219"/>
      <c r="ED604" s="219"/>
      <c r="EE604" s="219"/>
      <c r="EF604" s="219"/>
      <c r="EG604" s="219"/>
      <c r="EH604" s="219"/>
      <c r="EI604" s="219"/>
      <c r="EJ604" s="219"/>
      <c r="EK604" s="219"/>
      <c r="EL604" s="219"/>
      <c r="EM604" s="219"/>
      <c r="EN604" s="219"/>
      <c r="EO604" s="219"/>
      <c r="EP604" s="219"/>
      <c r="EQ604" s="219"/>
      <c r="ER604" s="219"/>
      <c r="ES604" s="219"/>
      <c r="ET604" s="219"/>
      <c r="EU604" s="219"/>
      <c r="EV604" s="219"/>
      <c r="EW604" s="219"/>
      <c r="EX604" s="219"/>
      <c r="EY604" s="219"/>
      <c r="EZ604" s="219"/>
      <c r="FA604" s="219"/>
      <c r="FB604" s="219"/>
      <c r="FC604" s="219"/>
      <c r="FD604" s="219"/>
      <c r="FE604" s="219"/>
      <c r="FF604" s="219"/>
      <c r="FG604" s="219"/>
      <c r="FH604" s="219"/>
      <c r="FI604" s="219"/>
      <c r="FJ604" s="219"/>
      <c r="FK604" s="219"/>
      <c r="FL604" s="219"/>
      <c r="FM604" s="219"/>
      <c r="FN604" s="219"/>
      <c r="FO604" s="219"/>
      <c r="FP604" s="219"/>
      <c r="FQ604" s="219"/>
      <c r="FR604" s="219"/>
      <c r="FS604" s="219"/>
      <c r="FT604" s="219"/>
      <c r="FU604" s="219"/>
      <c r="FV604" s="219"/>
      <c r="FW604" s="219"/>
      <c r="FX604" s="219"/>
      <c r="FY604" s="219"/>
      <c r="FZ604" s="219"/>
      <c r="GA604" s="219"/>
      <c r="GB604" s="219"/>
      <c r="GC604" s="219"/>
      <c r="GD604" s="219"/>
      <c r="GE604" s="219"/>
      <c r="GF604" s="219"/>
      <c r="GG604" s="219"/>
      <c r="GH604" s="219"/>
      <c r="GI604" s="219"/>
      <c r="GJ604" s="219"/>
      <c r="GK604" s="219"/>
      <c r="GL604" s="219"/>
      <c r="GM604" s="219"/>
      <c r="GN604" s="219"/>
      <c r="GO604" s="219"/>
      <c r="GP604" s="219"/>
      <c r="GQ604" s="219"/>
      <c r="GR604" s="219"/>
      <c r="GS604" s="219"/>
      <c r="GT604" s="219"/>
      <c r="GU604" s="219"/>
      <c r="GV604" s="219"/>
      <c r="GW604" s="219"/>
      <c r="GX604" s="219"/>
      <c r="GY604" s="219"/>
      <c r="GZ604" s="219"/>
      <c r="HA604" s="219"/>
      <c r="HB604" s="219"/>
      <c r="HC604" s="219"/>
      <c r="HD604" s="219"/>
      <c r="HE604" s="219"/>
      <c r="HF604" s="219"/>
      <c r="HG604" s="219"/>
      <c r="HH604" s="219"/>
      <c r="HI604" s="219"/>
      <c r="HJ604" s="219"/>
      <c r="HK604" s="219"/>
      <c r="HL604" s="219"/>
      <c r="HM604" s="219"/>
      <c r="HN604" s="219"/>
      <c r="HO604" s="219"/>
      <c r="HP604" s="219"/>
      <c r="HQ604" s="219"/>
      <c r="HR604" s="219"/>
      <c r="HS604" s="219"/>
      <c r="HT604" s="219"/>
      <c r="HU604" s="219"/>
      <c r="HV604" s="219"/>
      <c r="HW604" s="219"/>
      <c r="HX604" s="219"/>
      <c r="HY604" s="219"/>
      <c r="HZ604" s="219"/>
      <c r="IA604" s="219"/>
      <c r="IB604" s="219"/>
      <c r="IC604" s="219"/>
      <c r="ID604" s="219"/>
      <c r="IE604" s="219"/>
      <c r="IF604" s="219"/>
      <c r="IG604" s="219"/>
      <c r="IH604" s="219"/>
      <c r="II604" s="219"/>
      <c r="IJ604" s="219"/>
      <c r="IK604" s="219"/>
      <c r="IL604" s="219"/>
      <c r="IM604" s="219"/>
      <c r="IN604" s="219"/>
      <c r="IO604" s="219"/>
      <c r="IP604" s="219"/>
      <c r="IQ604" s="219"/>
      <c r="IR604" s="219"/>
      <c r="IS604" s="219"/>
      <c r="IT604" s="219"/>
      <c r="IU604" s="219"/>
      <c r="IV604" s="219"/>
    </row>
    <row r="605" spans="1:256" s="144" customFormat="1" ht="12.75">
      <c r="A605" s="2">
        <v>3</v>
      </c>
      <c r="B605" s="1" t="s">
        <v>450</v>
      </c>
      <c r="C605" s="1">
        <v>2006</v>
      </c>
      <c r="D605" s="220">
        <v>3490.01</v>
      </c>
      <c r="E605" s="219"/>
      <c r="F605" s="219"/>
      <c r="G605" s="219"/>
      <c r="H605" s="219"/>
      <c r="I605" s="219"/>
      <c r="J605" s="219"/>
      <c r="K605" s="219"/>
      <c r="L605" s="219"/>
      <c r="M605" s="219"/>
      <c r="N605" s="219"/>
      <c r="O605" s="219"/>
      <c r="P605" s="219"/>
      <c r="Q605" s="219"/>
      <c r="R605" s="219"/>
      <c r="S605" s="219"/>
      <c r="T605" s="219"/>
      <c r="U605" s="219"/>
      <c r="V605" s="219"/>
      <c r="W605" s="219"/>
      <c r="X605" s="219"/>
      <c r="Y605" s="219"/>
      <c r="Z605" s="219"/>
      <c r="AA605" s="219"/>
      <c r="AB605" s="219"/>
      <c r="AC605" s="219"/>
      <c r="AD605" s="219"/>
      <c r="AE605" s="219"/>
      <c r="AF605" s="219"/>
      <c r="AG605" s="219"/>
      <c r="AH605" s="219"/>
      <c r="AI605" s="219"/>
      <c r="AJ605" s="219"/>
      <c r="AK605" s="219"/>
      <c r="AL605" s="219"/>
      <c r="AM605" s="219"/>
      <c r="AN605" s="219"/>
      <c r="AO605" s="219"/>
      <c r="AP605" s="219"/>
      <c r="AQ605" s="219"/>
      <c r="AR605" s="219"/>
      <c r="AS605" s="219"/>
      <c r="AT605" s="219"/>
      <c r="AU605" s="219"/>
      <c r="AV605" s="219"/>
      <c r="AW605" s="219"/>
      <c r="AX605" s="219"/>
      <c r="AY605" s="219"/>
      <c r="AZ605" s="219"/>
      <c r="BA605" s="219"/>
      <c r="BB605" s="219"/>
      <c r="BC605" s="219"/>
      <c r="BD605" s="219"/>
      <c r="BE605" s="219"/>
      <c r="BF605" s="219"/>
      <c r="BG605" s="219"/>
      <c r="BH605" s="219"/>
      <c r="BI605" s="219"/>
      <c r="BJ605" s="219"/>
      <c r="BK605" s="219"/>
      <c r="BL605" s="219"/>
      <c r="BM605" s="219"/>
      <c r="BN605" s="219"/>
      <c r="BO605" s="219"/>
      <c r="BP605" s="219"/>
      <c r="BQ605" s="219"/>
      <c r="BR605" s="219"/>
      <c r="BS605" s="219"/>
      <c r="BT605" s="219"/>
      <c r="BU605" s="219"/>
      <c r="BV605" s="219"/>
      <c r="BW605" s="219"/>
      <c r="BX605" s="219"/>
      <c r="BY605" s="219"/>
      <c r="BZ605" s="219"/>
      <c r="CA605" s="219"/>
      <c r="CB605" s="219"/>
      <c r="CC605" s="219"/>
      <c r="CD605" s="219"/>
      <c r="CE605" s="219"/>
      <c r="CF605" s="219"/>
      <c r="CG605" s="219"/>
      <c r="CH605" s="219"/>
      <c r="CI605" s="219"/>
      <c r="CJ605" s="219"/>
      <c r="CK605" s="219"/>
      <c r="CL605" s="219"/>
      <c r="CM605" s="219"/>
      <c r="CN605" s="219"/>
      <c r="CO605" s="219"/>
      <c r="CP605" s="219"/>
      <c r="CQ605" s="219"/>
      <c r="CR605" s="219"/>
      <c r="CS605" s="219"/>
      <c r="CT605" s="219"/>
      <c r="CU605" s="219"/>
      <c r="CV605" s="219"/>
      <c r="CW605" s="219"/>
      <c r="CX605" s="219"/>
      <c r="CY605" s="219"/>
      <c r="CZ605" s="219"/>
      <c r="DA605" s="219"/>
      <c r="DB605" s="219"/>
      <c r="DC605" s="219"/>
      <c r="DD605" s="219"/>
      <c r="DE605" s="219"/>
      <c r="DF605" s="219"/>
      <c r="DG605" s="219"/>
      <c r="DH605" s="219"/>
      <c r="DI605" s="219"/>
      <c r="DJ605" s="219"/>
      <c r="DK605" s="219"/>
      <c r="DL605" s="219"/>
      <c r="DM605" s="219"/>
      <c r="DN605" s="219"/>
      <c r="DO605" s="219"/>
      <c r="DP605" s="219"/>
      <c r="DQ605" s="219"/>
      <c r="DR605" s="219"/>
      <c r="DS605" s="219"/>
      <c r="DT605" s="219"/>
      <c r="DU605" s="219"/>
      <c r="DV605" s="219"/>
      <c r="DW605" s="219"/>
      <c r="DX605" s="219"/>
      <c r="DY605" s="219"/>
      <c r="DZ605" s="219"/>
      <c r="EA605" s="219"/>
      <c r="EB605" s="219"/>
      <c r="EC605" s="219"/>
      <c r="ED605" s="219"/>
      <c r="EE605" s="219"/>
      <c r="EF605" s="219"/>
      <c r="EG605" s="219"/>
      <c r="EH605" s="219"/>
      <c r="EI605" s="219"/>
      <c r="EJ605" s="219"/>
      <c r="EK605" s="219"/>
      <c r="EL605" s="219"/>
      <c r="EM605" s="219"/>
      <c r="EN605" s="219"/>
      <c r="EO605" s="219"/>
      <c r="EP605" s="219"/>
      <c r="EQ605" s="219"/>
      <c r="ER605" s="219"/>
      <c r="ES605" s="219"/>
      <c r="ET605" s="219"/>
      <c r="EU605" s="219"/>
      <c r="EV605" s="219"/>
      <c r="EW605" s="219"/>
      <c r="EX605" s="219"/>
      <c r="EY605" s="219"/>
      <c r="EZ605" s="219"/>
      <c r="FA605" s="219"/>
      <c r="FB605" s="219"/>
      <c r="FC605" s="219"/>
      <c r="FD605" s="219"/>
      <c r="FE605" s="219"/>
      <c r="FF605" s="219"/>
      <c r="FG605" s="219"/>
      <c r="FH605" s="219"/>
      <c r="FI605" s="219"/>
      <c r="FJ605" s="219"/>
      <c r="FK605" s="219"/>
      <c r="FL605" s="219"/>
      <c r="FM605" s="219"/>
      <c r="FN605" s="219"/>
      <c r="FO605" s="219"/>
      <c r="FP605" s="219"/>
      <c r="FQ605" s="219"/>
      <c r="FR605" s="219"/>
      <c r="FS605" s="219"/>
      <c r="FT605" s="219"/>
      <c r="FU605" s="219"/>
      <c r="FV605" s="219"/>
      <c r="FW605" s="219"/>
      <c r="FX605" s="219"/>
      <c r="FY605" s="219"/>
      <c r="FZ605" s="219"/>
      <c r="GA605" s="219"/>
      <c r="GB605" s="219"/>
      <c r="GC605" s="219"/>
      <c r="GD605" s="219"/>
      <c r="GE605" s="219"/>
      <c r="GF605" s="219"/>
      <c r="GG605" s="219"/>
      <c r="GH605" s="219"/>
      <c r="GI605" s="219"/>
      <c r="GJ605" s="219"/>
      <c r="GK605" s="219"/>
      <c r="GL605" s="219"/>
      <c r="GM605" s="219"/>
      <c r="GN605" s="219"/>
      <c r="GO605" s="219"/>
      <c r="GP605" s="219"/>
      <c r="GQ605" s="219"/>
      <c r="GR605" s="219"/>
      <c r="GS605" s="219"/>
      <c r="GT605" s="219"/>
      <c r="GU605" s="219"/>
      <c r="GV605" s="219"/>
      <c r="GW605" s="219"/>
      <c r="GX605" s="219"/>
      <c r="GY605" s="219"/>
      <c r="GZ605" s="219"/>
      <c r="HA605" s="219"/>
      <c r="HB605" s="219"/>
      <c r="HC605" s="219"/>
      <c r="HD605" s="219"/>
      <c r="HE605" s="219"/>
      <c r="HF605" s="219"/>
      <c r="HG605" s="219"/>
      <c r="HH605" s="219"/>
      <c r="HI605" s="219"/>
      <c r="HJ605" s="219"/>
      <c r="HK605" s="219"/>
      <c r="HL605" s="219"/>
      <c r="HM605" s="219"/>
      <c r="HN605" s="219"/>
      <c r="HO605" s="219"/>
      <c r="HP605" s="219"/>
      <c r="HQ605" s="219"/>
      <c r="HR605" s="219"/>
      <c r="HS605" s="219"/>
      <c r="HT605" s="219"/>
      <c r="HU605" s="219"/>
      <c r="HV605" s="219"/>
      <c r="HW605" s="219"/>
      <c r="HX605" s="219"/>
      <c r="HY605" s="219"/>
      <c r="HZ605" s="219"/>
      <c r="IA605" s="219"/>
      <c r="IB605" s="219"/>
      <c r="IC605" s="219"/>
      <c r="ID605" s="219"/>
      <c r="IE605" s="219"/>
      <c r="IF605" s="219"/>
      <c r="IG605" s="219"/>
      <c r="IH605" s="219"/>
      <c r="II605" s="219"/>
      <c r="IJ605" s="219"/>
      <c r="IK605" s="219"/>
      <c r="IL605" s="219"/>
      <c r="IM605" s="219"/>
      <c r="IN605" s="219"/>
      <c r="IO605" s="219"/>
      <c r="IP605" s="219"/>
      <c r="IQ605" s="219"/>
      <c r="IR605" s="219"/>
      <c r="IS605" s="219"/>
      <c r="IT605" s="219"/>
      <c r="IU605" s="219"/>
      <c r="IV605" s="219"/>
    </row>
    <row r="606" spans="1:256" s="144" customFormat="1" ht="12.75">
      <c r="A606" s="2">
        <v>4</v>
      </c>
      <c r="B606" s="1" t="s">
        <v>451</v>
      </c>
      <c r="C606" s="1">
        <v>2005</v>
      </c>
      <c r="D606" s="220">
        <v>2438.78</v>
      </c>
      <c r="E606" s="219"/>
      <c r="F606" s="219"/>
      <c r="G606" s="219"/>
      <c r="H606" s="219"/>
      <c r="I606" s="219"/>
      <c r="J606" s="219"/>
      <c r="K606" s="219"/>
      <c r="L606" s="219"/>
      <c r="M606" s="219"/>
      <c r="N606" s="219"/>
      <c r="O606" s="219"/>
      <c r="P606" s="219"/>
      <c r="Q606" s="219"/>
      <c r="R606" s="219"/>
      <c r="S606" s="219"/>
      <c r="T606" s="219"/>
      <c r="U606" s="219"/>
      <c r="V606" s="219"/>
      <c r="W606" s="219"/>
      <c r="X606" s="219"/>
      <c r="Y606" s="219"/>
      <c r="Z606" s="219"/>
      <c r="AA606" s="219"/>
      <c r="AB606" s="219"/>
      <c r="AC606" s="219"/>
      <c r="AD606" s="219"/>
      <c r="AE606" s="219"/>
      <c r="AF606" s="219"/>
      <c r="AG606" s="219"/>
      <c r="AH606" s="219"/>
      <c r="AI606" s="219"/>
      <c r="AJ606" s="219"/>
      <c r="AK606" s="219"/>
      <c r="AL606" s="219"/>
      <c r="AM606" s="219"/>
      <c r="AN606" s="219"/>
      <c r="AO606" s="219"/>
      <c r="AP606" s="219"/>
      <c r="AQ606" s="219"/>
      <c r="AR606" s="219"/>
      <c r="AS606" s="219"/>
      <c r="AT606" s="219"/>
      <c r="AU606" s="219"/>
      <c r="AV606" s="219"/>
      <c r="AW606" s="219"/>
      <c r="AX606" s="219"/>
      <c r="AY606" s="219"/>
      <c r="AZ606" s="219"/>
      <c r="BA606" s="219"/>
      <c r="BB606" s="219"/>
      <c r="BC606" s="219"/>
      <c r="BD606" s="219"/>
      <c r="BE606" s="219"/>
      <c r="BF606" s="219"/>
      <c r="BG606" s="219"/>
      <c r="BH606" s="219"/>
      <c r="BI606" s="219"/>
      <c r="BJ606" s="219"/>
      <c r="BK606" s="219"/>
      <c r="BL606" s="219"/>
      <c r="BM606" s="219"/>
      <c r="BN606" s="219"/>
      <c r="BO606" s="219"/>
      <c r="BP606" s="219"/>
      <c r="BQ606" s="219"/>
      <c r="BR606" s="219"/>
      <c r="BS606" s="219"/>
      <c r="BT606" s="219"/>
      <c r="BU606" s="219"/>
      <c r="BV606" s="219"/>
      <c r="BW606" s="219"/>
      <c r="BX606" s="219"/>
      <c r="BY606" s="219"/>
      <c r="BZ606" s="219"/>
      <c r="CA606" s="219"/>
      <c r="CB606" s="219"/>
      <c r="CC606" s="219"/>
      <c r="CD606" s="219"/>
      <c r="CE606" s="219"/>
      <c r="CF606" s="219"/>
      <c r="CG606" s="219"/>
      <c r="CH606" s="219"/>
      <c r="CI606" s="219"/>
      <c r="CJ606" s="219"/>
      <c r="CK606" s="219"/>
      <c r="CL606" s="219"/>
      <c r="CM606" s="219"/>
      <c r="CN606" s="219"/>
      <c r="CO606" s="219"/>
      <c r="CP606" s="219"/>
      <c r="CQ606" s="219"/>
      <c r="CR606" s="219"/>
      <c r="CS606" s="219"/>
      <c r="CT606" s="219"/>
      <c r="CU606" s="219"/>
      <c r="CV606" s="219"/>
      <c r="CW606" s="219"/>
      <c r="CX606" s="219"/>
      <c r="CY606" s="219"/>
      <c r="CZ606" s="219"/>
      <c r="DA606" s="219"/>
      <c r="DB606" s="219"/>
      <c r="DC606" s="219"/>
      <c r="DD606" s="219"/>
      <c r="DE606" s="219"/>
      <c r="DF606" s="219"/>
      <c r="DG606" s="219"/>
      <c r="DH606" s="219"/>
      <c r="DI606" s="219"/>
      <c r="DJ606" s="219"/>
      <c r="DK606" s="219"/>
      <c r="DL606" s="219"/>
      <c r="DM606" s="219"/>
      <c r="DN606" s="219"/>
      <c r="DO606" s="219"/>
      <c r="DP606" s="219"/>
      <c r="DQ606" s="219"/>
      <c r="DR606" s="219"/>
      <c r="DS606" s="219"/>
      <c r="DT606" s="219"/>
      <c r="DU606" s="219"/>
      <c r="DV606" s="219"/>
      <c r="DW606" s="219"/>
      <c r="DX606" s="219"/>
      <c r="DY606" s="219"/>
      <c r="DZ606" s="219"/>
      <c r="EA606" s="219"/>
      <c r="EB606" s="219"/>
      <c r="EC606" s="219"/>
      <c r="ED606" s="219"/>
      <c r="EE606" s="219"/>
      <c r="EF606" s="219"/>
      <c r="EG606" s="219"/>
      <c r="EH606" s="219"/>
      <c r="EI606" s="219"/>
      <c r="EJ606" s="219"/>
      <c r="EK606" s="219"/>
      <c r="EL606" s="219"/>
      <c r="EM606" s="219"/>
      <c r="EN606" s="219"/>
      <c r="EO606" s="219"/>
      <c r="EP606" s="219"/>
      <c r="EQ606" s="219"/>
      <c r="ER606" s="219"/>
      <c r="ES606" s="219"/>
      <c r="ET606" s="219"/>
      <c r="EU606" s="219"/>
      <c r="EV606" s="219"/>
      <c r="EW606" s="219"/>
      <c r="EX606" s="219"/>
      <c r="EY606" s="219"/>
      <c r="EZ606" s="219"/>
      <c r="FA606" s="219"/>
      <c r="FB606" s="219"/>
      <c r="FC606" s="219"/>
      <c r="FD606" s="219"/>
      <c r="FE606" s="219"/>
      <c r="FF606" s="219"/>
      <c r="FG606" s="219"/>
      <c r="FH606" s="219"/>
      <c r="FI606" s="219"/>
      <c r="FJ606" s="219"/>
      <c r="FK606" s="219"/>
      <c r="FL606" s="219"/>
      <c r="FM606" s="219"/>
      <c r="FN606" s="219"/>
      <c r="FO606" s="219"/>
      <c r="FP606" s="219"/>
      <c r="FQ606" s="219"/>
      <c r="FR606" s="219"/>
      <c r="FS606" s="219"/>
      <c r="FT606" s="219"/>
      <c r="FU606" s="219"/>
      <c r="FV606" s="219"/>
      <c r="FW606" s="219"/>
      <c r="FX606" s="219"/>
      <c r="FY606" s="219"/>
      <c r="FZ606" s="219"/>
      <c r="GA606" s="219"/>
      <c r="GB606" s="219"/>
      <c r="GC606" s="219"/>
      <c r="GD606" s="219"/>
      <c r="GE606" s="219"/>
      <c r="GF606" s="219"/>
      <c r="GG606" s="219"/>
      <c r="GH606" s="219"/>
      <c r="GI606" s="219"/>
      <c r="GJ606" s="219"/>
      <c r="GK606" s="219"/>
      <c r="GL606" s="219"/>
      <c r="GM606" s="219"/>
      <c r="GN606" s="219"/>
      <c r="GO606" s="219"/>
      <c r="GP606" s="219"/>
      <c r="GQ606" s="219"/>
      <c r="GR606" s="219"/>
      <c r="GS606" s="219"/>
      <c r="GT606" s="219"/>
      <c r="GU606" s="219"/>
      <c r="GV606" s="219"/>
      <c r="GW606" s="219"/>
      <c r="GX606" s="219"/>
      <c r="GY606" s="219"/>
      <c r="GZ606" s="219"/>
      <c r="HA606" s="219"/>
      <c r="HB606" s="219"/>
      <c r="HC606" s="219"/>
      <c r="HD606" s="219"/>
      <c r="HE606" s="219"/>
      <c r="HF606" s="219"/>
      <c r="HG606" s="219"/>
      <c r="HH606" s="219"/>
      <c r="HI606" s="219"/>
      <c r="HJ606" s="219"/>
      <c r="HK606" s="219"/>
      <c r="HL606" s="219"/>
      <c r="HM606" s="219"/>
      <c r="HN606" s="219"/>
      <c r="HO606" s="219"/>
      <c r="HP606" s="219"/>
      <c r="HQ606" s="219"/>
      <c r="HR606" s="219"/>
      <c r="HS606" s="219"/>
      <c r="HT606" s="219"/>
      <c r="HU606" s="219"/>
      <c r="HV606" s="219"/>
      <c r="HW606" s="219"/>
      <c r="HX606" s="219"/>
      <c r="HY606" s="219"/>
      <c r="HZ606" s="219"/>
      <c r="IA606" s="219"/>
      <c r="IB606" s="219"/>
      <c r="IC606" s="219"/>
      <c r="ID606" s="219"/>
      <c r="IE606" s="219"/>
      <c r="IF606" s="219"/>
      <c r="IG606" s="219"/>
      <c r="IH606" s="219"/>
      <c r="II606" s="219"/>
      <c r="IJ606" s="219"/>
      <c r="IK606" s="219"/>
      <c r="IL606" s="219"/>
      <c r="IM606" s="219"/>
      <c r="IN606" s="219"/>
      <c r="IO606" s="219"/>
      <c r="IP606" s="219"/>
      <c r="IQ606" s="219"/>
      <c r="IR606" s="219"/>
      <c r="IS606" s="219"/>
      <c r="IT606" s="219"/>
      <c r="IU606" s="219"/>
      <c r="IV606" s="219"/>
    </row>
    <row r="607" spans="1:256" s="144" customFormat="1" ht="12.75">
      <c r="A607" s="2">
        <v>5</v>
      </c>
      <c r="B607" s="1" t="s">
        <v>450</v>
      </c>
      <c r="C607" s="1">
        <v>2007</v>
      </c>
      <c r="D607" s="220">
        <v>3100</v>
      </c>
      <c r="E607" s="219"/>
      <c r="F607" s="219"/>
      <c r="G607" s="219"/>
      <c r="H607" s="219"/>
      <c r="I607" s="219"/>
      <c r="J607" s="219"/>
      <c r="K607" s="219"/>
      <c r="L607" s="219"/>
      <c r="M607" s="219"/>
      <c r="N607" s="219"/>
      <c r="O607" s="219"/>
      <c r="P607" s="219"/>
      <c r="Q607" s="219"/>
      <c r="R607" s="219"/>
      <c r="S607" s="219"/>
      <c r="T607" s="219"/>
      <c r="U607" s="219"/>
      <c r="V607" s="219"/>
      <c r="W607" s="219"/>
      <c r="X607" s="219"/>
      <c r="Y607" s="219"/>
      <c r="Z607" s="219"/>
      <c r="AA607" s="219"/>
      <c r="AB607" s="219"/>
      <c r="AC607" s="219"/>
      <c r="AD607" s="219"/>
      <c r="AE607" s="219"/>
      <c r="AF607" s="219"/>
      <c r="AG607" s="219"/>
      <c r="AH607" s="219"/>
      <c r="AI607" s="219"/>
      <c r="AJ607" s="219"/>
      <c r="AK607" s="219"/>
      <c r="AL607" s="219"/>
      <c r="AM607" s="219"/>
      <c r="AN607" s="219"/>
      <c r="AO607" s="219"/>
      <c r="AP607" s="219"/>
      <c r="AQ607" s="219"/>
      <c r="AR607" s="219"/>
      <c r="AS607" s="219"/>
      <c r="AT607" s="219"/>
      <c r="AU607" s="219"/>
      <c r="AV607" s="219"/>
      <c r="AW607" s="219"/>
      <c r="AX607" s="219"/>
      <c r="AY607" s="219"/>
      <c r="AZ607" s="219"/>
      <c r="BA607" s="219"/>
      <c r="BB607" s="219"/>
      <c r="BC607" s="219"/>
      <c r="BD607" s="219"/>
      <c r="BE607" s="219"/>
      <c r="BF607" s="219"/>
      <c r="BG607" s="219"/>
      <c r="BH607" s="219"/>
      <c r="BI607" s="219"/>
      <c r="BJ607" s="219"/>
      <c r="BK607" s="219"/>
      <c r="BL607" s="219"/>
      <c r="BM607" s="219"/>
      <c r="BN607" s="219"/>
      <c r="BO607" s="219"/>
      <c r="BP607" s="219"/>
      <c r="BQ607" s="219"/>
      <c r="BR607" s="219"/>
      <c r="BS607" s="219"/>
      <c r="BT607" s="219"/>
      <c r="BU607" s="219"/>
      <c r="BV607" s="219"/>
      <c r="BW607" s="219"/>
      <c r="BX607" s="219"/>
      <c r="BY607" s="219"/>
      <c r="BZ607" s="219"/>
      <c r="CA607" s="219"/>
      <c r="CB607" s="219"/>
      <c r="CC607" s="219"/>
      <c r="CD607" s="219"/>
      <c r="CE607" s="219"/>
      <c r="CF607" s="219"/>
      <c r="CG607" s="219"/>
      <c r="CH607" s="219"/>
      <c r="CI607" s="219"/>
      <c r="CJ607" s="219"/>
      <c r="CK607" s="219"/>
      <c r="CL607" s="219"/>
      <c r="CM607" s="219"/>
      <c r="CN607" s="219"/>
      <c r="CO607" s="219"/>
      <c r="CP607" s="219"/>
      <c r="CQ607" s="219"/>
      <c r="CR607" s="219"/>
      <c r="CS607" s="219"/>
      <c r="CT607" s="219"/>
      <c r="CU607" s="219"/>
      <c r="CV607" s="219"/>
      <c r="CW607" s="219"/>
      <c r="CX607" s="219"/>
      <c r="CY607" s="219"/>
      <c r="CZ607" s="219"/>
      <c r="DA607" s="219"/>
      <c r="DB607" s="219"/>
      <c r="DC607" s="219"/>
      <c r="DD607" s="219"/>
      <c r="DE607" s="219"/>
      <c r="DF607" s="219"/>
      <c r="DG607" s="219"/>
      <c r="DH607" s="219"/>
      <c r="DI607" s="219"/>
      <c r="DJ607" s="219"/>
      <c r="DK607" s="219"/>
      <c r="DL607" s="219"/>
      <c r="DM607" s="219"/>
      <c r="DN607" s="219"/>
      <c r="DO607" s="219"/>
      <c r="DP607" s="219"/>
      <c r="DQ607" s="219"/>
      <c r="DR607" s="219"/>
      <c r="DS607" s="219"/>
      <c r="DT607" s="219"/>
      <c r="DU607" s="219"/>
      <c r="DV607" s="219"/>
      <c r="DW607" s="219"/>
      <c r="DX607" s="219"/>
      <c r="DY607" s="219"/>
      <c r="DZ607" s="219"/>
      <c r="EA607" s="219"/>
      <c r="EB607" s="219"/>
      <c r="EC607" s="219"/>
      <c r="ED607" s="219"/>
      <c r="EE607" s="219"/>
      <c r="EF607" s="219"/>
      <c r="EG607" s="219"/>
      <c r="EH607" s="219"/>
      <c r="EI607" s="219"/>
      <c r="EJ607" s="219"/>
      <c r="EK607" s="219"/>
      <c r="EL607" s="219"/>
      <c r="EM607" s="219"/>
      <c r="EN607" s="219"/>
      <c r="EO607" s="219"/>
      <c r="EP607" s="219"/>
      <c r="EQ607" s="219"/>
      <c r="ER607" s="219"/>
      <c r="ES607" s="219"/>
      <c r="ET607" s="219"/>
      <c r="EU607" s="219"/>
      <c r="EV607" s="219"/>
      <c r="EW607" s="219"/>
      <c r="EX607" s="219"/>
      <c r="EY607" s="219"/>
      <c r="EZ607" s="219"/>
      <c r="FA607" s="219"/>
      <c r="FB607" s="219"/>
      <c r="FC607" s="219"/>
      <c r="FD607" s="219"/>
      <c r="FE607" s="219"/>
      <c r="FF607" s="219"/>
      <c r="FG607" s="219"/>
      <c r="FH607" s="219"/>
      <c r="FI607" s="219"/>
      <c r="FJ607" s="219"/>
      <c r="FK607" s="219"/>
      <c r="FL607" s="219"/>
      <c r="FM607" s="219"/>
      <c r="FN607" s="219"/>
      <c r="FO607" s="219"/>
      <c r="FP607" s="219"/>
      <c r="FQ607" s="219"/>
      <c r="FR607" s="219"/>
      <c r="FS607" s="219"/>
      <c r="FT607" s="219"/>
      <c r="FU607" s="219"/>
      <c r="FV607" s="219"/>
      <c r="FW607" s="219"/>
      <c r="FX607" s="219"/>
      <c r="FY607" s="219"/>
      <c r="FZ607" s="219"/>
      <c r="GA607" s="219"/>
      <c r="GB607" s="219"/>
      <c r="GC607" s="219"/>
      <c r="GD607" s="219"/>
      <c r="GE607" s="219"/>
      <c r="GF607" s="219"/>
      <c r="GG607" s="219"/>
      <c r="GH607" s="219"/>
      <c r="GI607" s="219"/>
      <c r="GJ607" s="219"/>
      <c r="GK607" s="219"/>
      <c r="GL607" s="219"/>
      <c r="GM607" s="219"/>
      <c r="GN607" s="219"/>
      <c r="GO607" s="219"/>
      <c r="GP607" s="219"/>
      <c r="GQ607" s="219"/>
      <c r="GR607" s="219"/>
      <c r="GS607" s="219"/>
      <c r="GT607" s="219"/>
      <c r="GU607" s="219"/>
      <c r="GV607" s="219"/>
      <c r="GW607" s="219"/>
      <c r="GX607" s="219"/>
      <c r="GY607" s="219"/>
      <c r="GZ607" s="219"/>
      <c r="HA607" s="219"/>
      <c r="HB607" s="219"/>
      <c r="HC607" s="219"/>
      <c r="HD607" s="219"/>
      <c r="HE607" s="219"/>
      <c r="HF607" s="219"/>
      <c r="HG607" s="219"/>
      <c r="HH607" s="219"/>
      <c r="HI607" s="219"/>
      <c r="HJ607" s="219"/>
      <c r="HK607" s="219"/>
      <c r="HL607" s="219"/>
      <c r="HM607" s="219"/>
      <c r="HN607" s="219"/>
      <c r="HO607" s="219"/>
      <c r="HP607" s="219"/>
      <c r="HQ607" s="219"/>
      <c r="HR607" s="219"/>
      <c r="HS607" s="219"/>
      <c r="HT607" s="219"/>
      <c r="HU607" s="219"/>
      <c r="HV607" s="219"/>
      <c r="HW607" s="219"/>
      <c r="HX607" s="219"/>
      <c r="HY607" s="219"/>
      <c r="HZ607" s="219"/>
      <c r="IA607" s="219"/>
      <c r="IB607" s="219"/>
      <c r="IC607" s="219"/>
      <c r="ID607" s="219"/>
      <c r="IE607" s="219"/>
      <c r="IF607" s="219"/>
      <c r="IG607" s="219"/>
      <c r="IH607" s="219"/>
      <c r="II607" s="219"/>
      <c r="IJ607" s="219"/>
      <c r="IK607" s="219"/>
      <c r="IL607" s="219"/>
      <c r="IM607" s="219"/>
      <c r="IN607" s="219"/>
      <c r="IO607" s="219"/>
      <c r="IP607" s="219"/>
      <c r="IQ607" s="219"/>
      <c r="IR607" s="219"/>
      <c r="IS607" s="219"/>
      <c r="IT607" s="219"/>
      <c r="IU607" s="219"/>
      <c r="IV607" s="219"/>
    </row>
    <row r="608" spans="1:4" s="15" customFormat="1" ht="12.75">
      <c r="A608" s="2">
        <v>6</v>
      </c>
      <c r="B608" s="1" t="s">
        <v>452</v>
      </c>
      <c r="C608" s="1">
        <v>2008</v>
      </c>
      <c r="D608" s="220">
        <v>424.56</v>
      </c>
    </row>
    <row r="609" spans="1:4" s="15" customFormat="1" ht="12.75">
      <c r="A609" s="2">
        <v>7</v>
      </c>
      <c r="B609" s="1" t="s">
        <v>453</v>
      </c>
      <c r="C609" s="1">
        <v>2008</v>
      </c>
      <c r="D609" s="220">
        <v>324.03</v>
      </c>
    </row>
    <row r="610" spans="1:4" s="15" customFormat="1" ht="12.75">
      <c r="A610" s="2">
        <v>8</v>
      </c>
      <c r="B610" s="1" t="s">
        <v>452</v>
      </c>
      <c r="C610" s="1">
        <v>2009</v>
      </c>
      <c r="D610" s="220">
        <v>727.12</v>
      </c>
    </row>
    <row r="611" spans="1:4" s="15" customFormat="1" ht="12.75">
      <c r="A611" s="2">
        <v>9</v>
      </c>
      <c r="B611" s="1" t="s">
        <v>454</v>
      </c>
      <c r="C611" s="1">
        <v>2009</v>
      </c>
      <c r="D611" s="220">
        <v>1040.1</v>
      </c>
    </row>
    <row r="612" spans="1:4" s="7" customFormat="1" ht="12.75">
      <c r="A612" s="26"/>
      <c r="B612" s="26" t="s">
        <v>813</v>
      </c>
      <c r="C612" s="25"/>
      <c r="D612" s="63">
        <f>SUM(D603:D611)</f>
        <v>18484.579999999998</v>
      </c>
    </row>
    <row r="613" spans="1:4" s="15" customFormat="1" ht="12.75">
      <c r="A613" s="28"/>
      <c r="B613" s="28"/>
      <c r="C613" s="29"/>
      <c r="D613" s="62"/>
    </row>
    <row r="614" spans="1:4" s="15" customFormat="1" ht="12.75">
      <c r="A614" s="28"/>
      <c r="B614" s="28"/>
      <c r="C614" s="29"/>
      <c r="D614" s="62"/>
    </row>
    <row r="615" spans="1:4" s="15" customFormat="1" ht="12.75">
      <c r="A615" s="341" t="s">
        <v>859</v>
      </c>
      <c r="B615" s="341"/>
      <c r="C615" s="341"/>
      <c r="D615" s="341"/>
    </row>
    <row r="616" spans="1:4" s="15" customFormat="1" ht="25.5">
      <c r="A616" s="3" t="s">
        <v>841</v>
      </c>
      <c r="B616" s="3" t="s">
        <v>849</v>
      </c>
      <c r="C616" s="3" t="s">
        <v>850</v>
      </c>
      <c r="D616" s="81" t="s">
        <v>851</v>
      </c>
    </row>
    <row r="617" spans="1:4" ht="12.75">
      <c r="A617" s="321" t="s">
        <v>899</v>
      </c>
      <c r="B617" s="321"/>
      <c r="C617" s="321"/>
      <c r="D617" s="321"/>
    </row>
    <row r="618" spans="1:4" s="15" customFormat="1" ht="12.75">
      <c r="A618" s="2">
        <v>1</v>
      </c>
      <c r="B618" s="147" t="s">
        <v>359</v>
      </c>
      <c r="C618" s="147"/>
      <c r="D618" s="191">
        <v>2699.99</v>
      </c>
    </row>
    <row r="619" spans="1:4" s="15" customFormat="1" ht="12.75">
      <c r="A619" s="2"/>
      <c r="B619" s="21" t="s">
        <v>813</v>
      </c>
      <c r="C619" s="2"/>
      <c r="D619" s="67">
        <f>SUM(D618:D618)</f>
        <v>2699.99</v>
      </c>
    </row>
    <row r="620" spans="1:4" s="20" customFormat="1" ht="13.5" customHeight="1">
      <c r="A620" s="321" t="s">
        <v>104</v>
      </c>
      <c r="B620" s="321"/>
      <c r="C620" s="321"/>
      <c r="D620" s="321"/>
    </row>
    <row r="621" spans="1:4" s="20" customFormat="1" ht="37.5" customHeight="1">
      <c r="A621" s="68">
        <v>1</v>
      </c>
      <c r="B621" s="161" t="s">
        <v>360</v>
      </c>
      <c r="C621" s="161">
        <v>2007</v>
      </c>
      <c r="D621" s="163">
        <v>13793.46</v>
      </c>
    </row>
    <row r="622" spans="1:4" s="20" customFormat="1" ht="13.5" customHeight="1">
      <c r="A622" s="35"/>
      <c r="B622" s="318" t="s">
        <v>813</v>
      </c>
      <c r="C622" s="318" t="s">
        <v>821</v>
      </c>
      <c r="D622" s="46">
        <f>SUM(D621:D621)</f>
        <v>13793.46</v>
      </c>
    </row>
    <row r="623" spans="1:4" s="7" customFormat="1" ht="12.75">
      <c r="A623" s="321" t="s">
        <v>105</v>
      </c>
      <c r="B623" s="321"/>
      <c r="C623" s="321"/>
      <c r="D623" s="321"/>
    </row>
    <row r="624" spans="1:4" ht="12.75">
      <c r="A624" s="2">
        <v>1</v>
      </c>
      <c r="B624" s="1" t="s">
        <v>361</v>
      </c>
      <c r="C624" s="1">
        <v>2007</v>
      </c>
      <c r="D624" s="37">
        <v>15144.99</v>
      </c>
    </row>
    <row r="625" spans="1:6" s="7" customFormat="1" ht="12.75">
      <c r="A625" s="340" t="s">
        <v>813</v>
      </c>
      <c r="B625" s="340"/>
      <c r="C625" s="40"/>
      <c r="D625" s="66">
        <f>SUM(D624:D624)</f>
        <v>15144.99</v>
      </c>
      <c r="F625" s="16"/>
    </row>
    <row r="626" spans="1:4" s="15" customFormat="1" ht="12.75">
      <c r="A626" s="28"/>
      <c r="B626" s="28"/>
      <c r="C626" s="29"/>
      <c r="D626" s="62"/>
    </row>
    <row r="627" spans="1:4" s="15" customFormat="1" ht="12.75">
      <c r="A627" s="28"/>
      <c r="B627" s="28"/>
      <c r="C627" s="29"/>
      <c r="D627" s="62"/>
    </row>
    <row r="628" spans="1:4" s="15" customFormat="1" ht="12.75">
      <c r="A628" s="28"/>
      <c r="B628" s="339" t="s">
        <v>853</v>
      </c>
      <c r="C628" s="339"/>
      <c r="D628" s="96">
        <f>D505+D491+D338+D331+D323+D320+D310+D296+D288+D278+D264+D248+D156+D151+D141+D107+D94+D84</f>
        <v>1982224.970000002</v>
      </c>
    </row>
    <row r="629" spans="1:4" s="15" customFormat="1" ht="12.75">
      <c r="A629" s="28"/>
      <c r="B629" s="339" t="s">
        <v>854</v>
      </c>
      <c r="C629" s="339"/>
      <c r="D629" s="96">
        <f>D612+D601+D588+D583+D578+D571+D565+D562+D559+D554+D550+D540+D535+D531+D524+D519+D515</f>
        <v>202472.34</v>
      </c>
    </row>
    <row r="630" spans="1:4" s="15" customFormat="1" ht="12.75">
      <c r="A630" s="28"/>
      <c r="B630" s="339" t="s">
        <v>855</v>
      </c>
      <c r="C630" s="339"/>
      <c r="D630" s="96">
        <f>D625+D622+D619</f>
        <v>31638.439999999995</v>
      </c>
    </row>
    <row r="631" spans="1:4" s="15" customFormat="1" ht="12.75">
      <c r="A631" s="28"/>
      <c r="B631" s="28"/>
      <c r="C631" s="29"/>
      <c r="D631" s="62"/>
    </row>
    <row r="632" spans="1:4" s="15" customFormat="1" ht="12.75">
      <c r="A632" s="28"/>
      <c r="B632" s="28"/>
      <c r="C632" s="29"/>
      <c r="D632" s="62"/>
    </row>
    <row r="633" spans="1:4" s="15" customFormat="1" ht="12.75">
      <c r="A633" s="28"/>
      <c r="B633" s="28"/>
      <c r="C633" s="29"/>
      <c r="D633" s="62"/>
    </row>
    <row r="634" spans="1:4" s="15" customFormat="1" ht="12.75">
      <c r="A634" s="28"/>
      <c r="B634" s="28"/>
      <c r="C634" s="29"/>
      <c r="D634" s="62"/>
    </row>
    <row r="635" spans="1:4" s="15" customFormat="1" ht="12.75">
      <c r="A635" s="28"/>
      <c r="B635" s="28"/>
      <c r="C635" s="29"/>
      <c r="D635" s="62"/>
    </row>
    <row r="636" spans="1:4" s="15" customFormat="1" ht="12.75">
      <c r="A636" s="28"/>
      <c r="B636" s="28"/>
      <c r="C636" s="29"/>
      <c r="D636" s="62"/>
    </row>
    <row r="637" spans="1:4" s="15" customFormat="1" ht="12.75">
      <c r="A637" s="28"/>
      <c r="B637" s="28"/>
      <c r="C637" s="29"/>
      <c r="D637" s="62"/>
    </row>
    <row r="638" spans="1:4" s="15" customFormat="1" ht="12.75">
      <c r="A638" s="28"/>
      <c r="B638" s="28"/>
      <c r="C638" s="29"/>
      <c r="D638" s="62"/>
    </row>
    <row r="639" spans="1:4" s="15" customFormat="1" ht="12.75">
      <c r="A639" s="28"/>
      <c r="B639" s="28"/>
      <c r="C639" s="29"/>
      <c r="D639" s="62"/>
    </row>
    <row r="640" spans="1:4" s="15" customFormat="1" ht="12.75">
      <c r="A640" s="28"/>
      <c r="B640" s="28"/>
      <c r="C640" s="29"/>
      <c r="D640" s="62"/>
    </row>
    <row r="641" spans="1:4" s="15" customFormat="1" ht="12.75">
      <c r="A641" s="28"/>
      <c r="B641" s="28"/>
      <c r="C641" s="29"/>
      <c r="D641" s="62"/>
    </row>
    <row r="642" spans="1:4" s="15" customFormat="1" ht="12.75">
      <c r="A642" s="28"/>
      <c r="B642" s="28"/>
      <c r="C642" s="29"/>
      <c r="D642" s="62"/>
    </row>
    <row r="643" spans="1:4" s="15" customFormat="1" ht="12.75">
      <c r="A643" s="28"/>
      <c r="B643" s="28"/>
      <c r="C643" s="29"/>
      <c r="D643" s="62"/>
    </row>
    <row r="644" spans="1:4" s="15" customFormat="1" ht="14.25" customHeight="1">
      <c r="A644" s="28"/>
      <c r="B644" s="28"/>
      <c r="C644" s="29"/>
      <c r="D644" s="62"/>
    </row>
    <row r="645" spans="1:4" ht="12.75">
      <c r="A645" s="28"/>
      <c r="C645" s="29"/>
      <c r="D645" s="62"/>
    </row>
    <row r="646" spans="1:4" s="20" customFormat="1" ht="12.75">
      <c r="A646" s="28"/>
      <c r="B646" s="28"/>
      <c r="C646" s="29"/>
      <c r="D646" s="62"/>
    </row>
    <row r="647" spans="1:4" s="20" customFormat="1" ht="12.75">
      <c r="A647" s="28"/>
      <c r="B647" s="28"/>
      <c r="C647" s="29"/>
      <c r="D647" s="62"/>
    </row>
    <row r="648" spans="1:4" s="20" customFormat="1" ht="18" customHeight="1">
      <c r="A648" s="28"/>
      <c r="B648" s="28"/>
      <c r="C648" s="29"/>
      <c r="D648" s="62"/>
    </row>
    <row r="649" spans="1:4" ht="12.75">
      <c r="A649" s="28"/>
      <c r="C649" s="29"/>
      <c r="D649" s="62"/>
    </row>
    <row r="650" spans="1:4" s="7" customFormat="1" ht="12.75">
      <c r="A650" s="28"/>
      <c r="B650" s="28"/>
      <c r="C650" s="29"/>
      <c r="D650" s="62"/>
    </row>
    <row r="651" spans="1:4" s="7" customFormat="1" ht="12.75">
      <c r="A651" s="28"/>
      <c r="B651" s="28"/>
      <c r="C651" s="29"/>
      <c r="D651" s="62"/>
    </row>
    <row r="652" spans="1:4" ht="12.75">
      <c r="A652" s="28"/>
      <c r="C652" s="29"/>
      <c r="D652" s="62"/>
    </row>
    <row r="653" spans="1:4" s="15" customFormat="1" ht="12.75">
      <c r="A653" s="28"/>
      <c r="B653" s="28"/>
      <c r="C653" s="29"/>
      <c r="D653" s="62"/>
    </row>
    <row r="654" spans="1:4" s="15" customFormat="1" ht="12.75">
      <c r="A654" s="28"/>
      <c r="B654" s="28"/>
      <c r="C654" s="29"/>
      <c r="D654" s="62"/>
    </row>
    <row r="655" spans="1:4" s="15" customFormat="1" ht="12.75">
      <c r="A655" s="28"/>
      <c r="B655" s="28"/>
      <c r="C655" s="29"/>
      <c r="D655" s="62"/>
    </row>
    <row r="656" spans="1:4" s="15" customFormat="1" ht="12.75">
      <c r="A656" s="28"/>
      <c r="B656" s="28"/>
      <c r="C656" s="29"/>
      <c r="D656" s="62"/>
    </row>
    <row r="657" spans="1:4" s="15" customFormat="1" ht="12.75">
      <c r="A657" s="28"/>
      <c r="B657" s="28"/>
      <c r="C657" s="29"/>
      <c r="D657" s="62"/>
    </row>
    <row r="658" spans="1:4" s="15" customFormat="1" ht="12.75">
      <c r="A658" s="28"/>
      <c r="B658" s="28"/>
      <c r="C658" s="29"/>
      <c r="D658" s="62"/>
    </row>
    <row r="659" spans="1:4" s="15" customFormat="1" ht="12.75">
      <c r="A659" s="28"/>
      <c r="B659" s="28"/>
      <c r="C659" s="29"/>
      <c r="D659" s="62"/>
    </row>
    <row r="660" spans="1:4" s="15" customFormat="1" ht="12.75">
      <c r="A660" s="28"/>
      <c r="B660" s="28"/>
      <c r="C660" s="29"/>
      <c r="D660" s="62"/>
    </row>
    <row r="661" spans="1:4" s="15" customFormat="1" ht="12.75">
      <c r="A661" s="28"/>
      <c r="B661" s="28"/>
      <c r="C661" s="29"/>
      <c r="D661" s="62"/>
    </row>
    <row r="662" spans="1:4" s="15" customFormat="1" ht="12.75">
      <c r="A662" s="28"/>
      <c r="B662" s="28"/>
      <c r="C662" s="29"/>
      <c r="D662" s="62"/>
    </row>
    <row r="663" spans="1:4" s="7" customFormat="1" ht="12.75">
      <c r="A663" s="28"/>
      <c r="B663" s="28"/>
      <c r="C663" s="29"/>
      <c r="D663" s="62"/>
    </row>
    <row r="664" spans="1:4" ht="12.75">
      <c r="A664" s="28"/>
      <c r="C664" s="29"/>
      <c r="D664" s="62"/>
    </row>
    <row r="665" spans="1:4" ht="12.75">
      <c r="A665" s="28"/>
      <c r="C665" s="29"/>
      <c r="D665" s="62"/>
    </row>
    <row r="666" spans="1:4" ht="12.75">
      <c r="A666" s="28"/>
      <c r="C666" s="29"/>
      <c r="D666" s="62"/>
    </row>
    <row r="667" spans="1:4" ht="12.75">
      <c r="A667" s="28"/>
      <c r="C667" s="29"/>
      <c r="D667" s="62"/>
    </row>
    <row r="668" spans="1:4" ht="12.75">
      <c r="A668" s="28"/>
      <c r="C668" s="29"/>
      <c r="D668" s="62"/>
    </row>
    <row r="669" spans="1:4" ht="12.75">
      <c r="A669" s="28"/>
      <c r="C669" s="29"/>
      <c r="D669" s="62"/>
    </row>
    <row r="670" spans="1:4" ht="12.75">
      <c r="A670" s="28"/>
      <c r="C670" s="29"/>
      <c r="D670" s="62"/>
    </row>
    <row r="671" spans="1:4" ht="12.75">
      <c r="A671" s="28"/>
      <c r="C671" s="29"/>
      <c r="D671" s="62"/>
    </row>
    <row r="672" spans="1:4" ht="12.75">
      <c r="A672" s="28"/>
      <c r="C672" s="29"/>
      <c r="D672" s="62"/>
    </row>
    <row r="673" spans="1:4" ht="12.75">
      <c r="A673" s="28"/>
      <c r="C673" s="29"/>
      <c r="D673" s="62"/>
    </row>
    <row r="674" spans="1:4" ht="12.75">
      <c r="A674" s="28"/>
      <c r="C674" s="29"/>
      <c r="D674" s="62"/>
    </row>
    <row r="675" spans="1:4" ht="12.75">
      <c r="A675" s="28"/>
      <c r="C675" s="29"/>
      <c r="D675" s="62"/>
    </row>
    <row r="676" spans="1:4" ht="14.25" customHeight="1">
      <c r="A676" s="28"/>
      <c r="C676" s="29"/>
      <c r="D676" s="62"/>
    </row>
    <row r="677" spans="1:4" ht="12.75">
      <c r="A677" s="28"/>
      <c r="C677" s="29"/>
      <c r="D677" s="62"/>
    </row>
    <row r="678" spans="1:4" ht="12.75">
      <c r="A678" s="28"/>
      <c r="C678" s="29"/>
      <c r="D678" s="62"/>
    </row>
    <row r="679" spans="1:4" ht="14.25" customHeight="1">
      <c r="A679" s="28"/>
      <c r="C679" s="29"/>
      <c r="D679" s="62"/>
    </row>
    <row r="680" spans="1:4" ht="12.75">
      <c r="A680" s="28"/>
      <c r="C680" s="29"/>
      <c r="D680" s="62"/>
    </row>
    <row r="681" spans="1:4" s="7" customFormat="1" ht="12.75">
      <c r="A681" s="28"/>
      <c r="B681" s="28"/>
      <c r="C681" s="29"/>
      <c r="D681" s="62"/>
    </row>
    <row r="682" spans="1:4" s="7" customFormat="1" ht="12.75">
      <c r="A682" s="28"/>
      <c r="B682" s="28"/>
      <c r="C682" s="29"/>
      <c r="D682" s="62"/>
    </row>
    <row r="683" spans="1:4" s="7" customFormat="1" ht="12.75">
      <c r="A683" s="28"/>
      <c r="B683" s="28"/>
      <c r="C683" s="29"/>
      <c r="D683" s="62"/>
    </row>
    <row r="684" spans="1:4" s="7" customFormat="1" ht="12.75">
      <c r="A684" s="28"/>
      <c r="B684" s="28"/>
      <c r="C684" s="29"/>
      <c r="D684" s="62"/>
    </row>
    <row r="685" spans="1:4" s="7" customFormat="1" ht="12.75">
      <c r="A685" s="28"/>
      <c r="B685" s="28"/>
      <c r="C685" s="29"/>
      <c r="D685" s="62"/>
    </row>
    <row r="686" spans="1:4" s="7" customFormat="1" ht="12.75">
      <c r="A686" s="28"/>
      <c r="B686" s="28"/>
      <c r="C686" s="29"/>
      <c r="D686" s="62"/>
    </row>
    <row r="687" spans="1:4" s="7" customFormat="1" ht="12.75">
      <c r="A687" s="28"/>
      <c r="B687" s="28"/>
      <c r="C687" s="29"/>
      <c r="D687" s="62"/>
    </row>
    <row r="688" spans="1:4" ht="12.75" customHeight="1">
      <c r="A688" s="28"/>
      <c r="C688" s="29"/>
      <c r="D688" s="62"/>
    </row>
    <row r="689" spans="1:4" s="15" customFormat="1" ht="12.75">
      <c r="A689" s="28"/>
      <c r="B689" s="28"/>
      <c r="C689" s="29"/>
      <c r="D689" s="62"/>
    </row>
    <row r="690" spans="1:4" s="15" customFormat="1" ht="12.75">
      <c r="A690" s="28"/>
      <c r="B690" s="28"/>
      <c r="C690" s="29"/>
      <c r="D690" s="62"/>
    </row>
    <row r="691" spans="1:4" s="15" customFormat="1" ht="12.75">
      <c r="A691" s="28"/>
      <c r="B691" s="28"/>
      <c r="C691" s="29"/>
      <c r="D691" s="62"/>
    </row>
    <row r="692" spans="1:4" s="15" customFormat="1" ht="12.75">
      <c r="A692" s="28"/>
      <c r="B692" s="28"/>
      <c r="C692" s="29"/>
      <c r="D692" s="62"/>
    </row>
    <row r="693" spans="1:4" s="15" customFormat="1" ht="12.75">
      <c r="A693" s="28"/>
      <c r="B693" s="28"/>
      <c r="C693" s="29"/>
      <c r="D693" s="62"/>
    </row>
    <row r="694" spans="1:4" s="15" customFormat="1" ht="12.75">
      <c r="A694" s="28"/>
      <c r="B694" s="28"/>
      <c r="C694" s="29"/>
      <c r="D694" s="62"/>
    </row>
    <row r="695" spans="1:4" s="15" customFormat="1" ht="12.75">
      <c r="A695" s="28"/>
      <c r="B695" s="28"/>
      <c r="C695" s="29"/>
      <c r="D695" s="62"/>
    </row>
    <row r="696" spans="1:4" s="15" customFormat="1" ht="18" customHeight="1">
      <c r="A696" s="28"/>
      <c r="B696" s="28"/>
      <c r="C696" s="29"/>
      <c r="D696" s="62"/>
    </row>
    <row r="697" spans="1:4" ht="12.75">
      <c r="A697" s="28"/>
      <c r="C697" s="29"/>
      <c r="D697" s="62"/>
    </row>
    <row r="698" spans="1:4" s="7" customFormat="1" ht="12.75">
      <c r="A698" s="28"/>
      <c r="B698" s="28"/>
      <c r="C698" s="29"/>
      <c r="D698" s="62"/>
    </row>
    <row r="699" spans="1:4" s="7" customFormat="1" ht="12.75">
      <c r="A699" s="28"/>
      <c r="B699" s="28"/>
      <c r="C699" s="29"/>
      <c r="D699" s="62"/>
    </row>
    <row r="700" spans="1:4" s="7" customFormat="1" ht="12.75">
      <c r="A700" s="28"/>
      <c r="B700" s="28"/>
      <c r="C700" s="29"/>
      <c r="D700" s="62"/>
    </row>
    <row r="701" spans="1:4" ht="12.75" customHeight="1">
      <c r="A701" s="28"/>
      <c r="C701" s="29"/>
      <c r="D701" s="62"/>
    </row>
    <row r="702" spans="1:4" s="7" customFormat="1" ht="12.75">
      <c r="A702" s="28"/>
      <c r="B702" s="28"/>
      <c r="C702" s="29"/>
      <c r="D702" s="62"/>
    </row>
    <row r="703" spans="1:4" s="7" customFormat="1" ht="12.75">
      <c r="A703" s="28"/>
      <c r="B703" s="28"/>
      <c r="C703" s="29"/>
      <c r="D703" s="62"/>
    </row>
    <row r="704" spans="1:4" s="7" customFormat="1" ht="12.75">
      <c r="A704" s="28"/>
      <c r="B704" s="28"/>
      <c r="C704" s="29"/>
      <c r="D704" s="62"/>
    </row>
    <row r="705" spans="1:4" s="7" customFormat="1" ht="12.75">
      <c r="A705" s="28"/>
      <c r="B705" s="28"/>
      <c r="C705" s="29"/>
      <c r="D705" s="62"/>
    </row>
    <row r="706" spans="1:4" s="7" customFormat="1" ht="12.75">
      <c r="A706" s="28"/>
      <c r="B706" s="28"/>
      <c r="C706" s="29"/>
      <c r="D706" s="62"/>
    </row>
    <row r="707" spans="1:4" s="7" customFormat="1" ht="12.75">
      <c r="A707" s="28"/>
      <c r="B707" s="28"/>
      <c r="C707" s="29"/>
      <c r="D707" s="62"/>
    </row>
    <row r="708" spans="1:4" ht="12.75">
      <c r="A708" s="28"/>
      <c r="C708" s="29"/>
      <c r="D708" s="62"/>
    </row>
    <row r="709" spans="1:4" ht="12.75">
      <c r="A709" s="28"/>
      <c r="C709" s="29"/>
      <c r="D709" s="62"/>
    </row>
    <row r="710" spans="1:4" ht="12.75">
      <c r="A710" s="28"/>
      <c r="C710" s="29"/>
      <c r="D710" s="62"/>
    </row>
    <row r="711" spans="1:4" ht="14.25" customHeight="1">
      <c r="A711" s="28"/>
      <c r="C711" s="29"/>
      <c r="D711" s="62"/>
    </row>
    <row r="712" spans="1:4" ht="12.75">
      <c r="A712" s="28"/>
      <c r="C712" s="29"/>
      <c r="D712" s="62"/>
    </row>
    <row r="713" spans="1:4" ht="12.75">
      <c r="A713" s="28"/>
      <c r="C713" s="29"/>
      <c r="D713" s="62"/>
    </row>
    <row r="714" spans="1:4" ht="12.75">
      <c r="A714" s="28"/>
      <c r="C714" s="29"/>
      <c r="D714" s="62"/>
    </row>
    <row r="715" spans="1:4" ht="12.75">
      <c r="A715" s="28"/>
      <c r="C715" s="29"/>
      <c r="D715" s="62"/>
    </row>
    <row r="716" spans="1:4" ht="12.75">
      <c r="A716" s="28"/>
      <c r="C716" s="29"/>
      <c r="D716" s="62"/>
    </row>
    <row r="717" spans="1:4" ht="12.75">
      <c r="A717" s="28"/>
      <c r="C717" s="29"/>
      <c r="D717" s="62"/>
    </row>
    <row r="718" spans="1:4" ht="12.75">
      <c r="A718" s="28"/>
      <c r="C718" s="29"/>
      <c r="D718" s="62"/>
    </row>
    <row r="719" spans="1:4" ht="12.75">
      <c r="A719" s="28"/>
      <c r="C719" s="29"/>
      <c r="D719" s="62"/>
    </row>
    <row r="720" spans="1:4" ht="12.75">
      <c r="A720" s="28"/>
      <c r="C720" s="29"/>
      <c r="D720" s="62"/>
    </row>
    <row r="721" spans="1:4" ht="12.75">
      <c r="A721" s="28"/>
      <c r="C721" s="29"/>
      <c r="D721" s="62"/>
    </row>
    <row r="722" spans="1:4" ht="12.75">
      <c r="A722" s="28"/>
      <c r="C722" s="29"/>
      <c r="D722" s="62"/>
    </row>
    <row r="723" spans="1:4" ht="12.75">
      <c r="A723" s="28"/>
      <c r="C723" s="29"/>
      <c r="D723" s="62"/>
    </row>
    <row r="724" spans="1:4" ht="12.75">
      <c r="A724" s="28"/>
      <c r="C724" s="29"/>
      <c r="D724" s="62"/>
    </row>
    <row r="725" spans="1:4" ht="12.75">
      <c r="A725" s="28"/>
      <c r="C725" s="29"/>
      <c r="D725" s="62"/>
    </row>
    <row r="726" spans="1:4" ht="12.75">
      <c r="A726" s="28"/>
      <c r="C726" s="29"/>
      <c r="D726" s="62"/>
    </row>
    <row r="727" spans="1:4" ht="12.75">
      <c r="A727" s="28"/>
      <c r="C727" s="29"/>
      <c r="D727" s="62"/>
    </row>
    <row r="728" spans="1:4" ht="12.75">
      <c r="A728" s="28"/>
      <c r="C728" s="29"/>
      <c r="D728" s="62"/>
    </row>
    <row r="729" spans="1:4" ht="12.75">
      <c r="A729" s="28"/>
      <c r="C729" s="29"/>
      <c r="D729" s="62"/>
    </row>
    <row r="730" spans="1:4" ht="12.75">
      <c r="A730" s="28"/>
      <c r="C730" s="29"/>
      <c r="D730" s="62"/>
    </row>
    <row r="731" spans="1:4" ht="12.75">
      <c r="A731" s="28"/>
      <c r="C731" s="29"/>
      <c r="D731" s="62"/>
    </row>
    <row r="732" spans="1:4" ht="12.75">
      <c r="A732" s="28"/>
      <c r="C732" s="29"/>
      <c r="D732" s="62"/>
    </row>
    <row r="733" spans="1:4" ht="12.75">
      <c r="A733" s="28"/>
      <c r="C733" s="29"/>
      <c r="D733" s="62"/>
    </row>
    <row r="734" spans="1:4" ht="12.75">
      <c r="A734" s="28"/>
      <c r="C734" s="29"/>
      <c r="D734" s="62"/>
    </row>
    <row r="735" spans="1:4" ht="12.75">
      <c r="A735" s="28"/>
      <c r="C735" s="29"/>
      <c r="D735" s="62"/>
    </row>
    <row r="736" spans="1:4" ht="12.75">
      <c r="A736" s="28"/>
      <c r="C736" s="29"/>
      <c r="D736" s="62"/>
    </row>
    <row r="737" spans="1:4" ht="12.75">
      <c r="A737" s="28"/>
      <c r="C737" s="29"/>
      <c r="D737" s="62"/>
    </row>
    <row r="738" spans="1:4" ht="12.75">
      <c r="A738" s="28"/>
      <c r="C738" s="29"/>
      <c r="D738" s="62"/>
    </row>
    <row r="739" spans="1:4" ht="12.75">
      <c r="A739" s="28"/>
      <c r="C739" s="29"/>
      <c r="D739" s="62"/>
    </row>
    <row r="740" spans="1:4" ht="12.75">
      <c r="A740" s="28"/>
      <c r="C740" s="29"/>
      <c r="D740" s="62"/>
    </row>
    <row r="741" spans="1:4" ht="12.75">
      <c r="A741" s="28"/>
      <c r="C741" s="29"/>
      <c r="D741" s="62"/>
    </row>
    <row r="742" spans="1:4" ht="12.75">
      <c r="A742" s="28"/>
      <c r="C742" s="29"/>
      <c r="D742" s="62"/>
    </row>
    <row r="743" spans="1:4" ht="12.75">
      <c r="A743" s="28"/>
      <c r="C743" s="29"/>
      <c r="D743" s="62"/>
    </row>
    <row r="744" spans="1:4" s="15" customFormat="1" ht="12.75">
      <c r="A744" s="28"/>
      <c r="B744" s="28"/>
      <c r="C744" s="29"/>
      <c r="D744" s="62"/>
    </row>
    <row r="745" spans="1:4" s="15" customFormat="1" ht="12.75">
      <c r="A745" s="28"/>
      <c r="B745" s="28"/>
      <c r="C745" s="29"/>
      <c r="D745" s="62"/>
    </row>
    <row r="746" spans="1:4" s="15" customFormat="1" ht="12.75">
      <c r="A746" s="28"/>
      <c r="B746" s="28"/>
      <c r="C746" s="29"/>
      <c r="D746" s="62"/>
    </row>
    <row r="747" spans="1:4" s="15" customFormat="1" ht="12.75">
      <c r="A747" s="28"/>
      <c r="B747" s="28"/>
      <c r="C747" s="29"/>
      <c r="D747" s="62"/>
    </row>
    <row r="748" spans="1:4" s="15" customFormat="1" ht="12.75">
      <c r="A748" s="28"/>
      <c r="B748" s="28"/>
      <c r="C748" s="29"/>
      <c r="D748" s="62"/>
    </row>
    <row r="749" spans="1:4" s="15" customFormat="1" ht="12.75">
      <c r="A749" s="28"/>
      <c r="B749" s="28"/>
      <c r="C749" s="29"/>
      <c r="D749" s="62"/>
    </row>
    <row r="750" spans="1:4" s="15" customFormat="1" ht="12.75">
      <c r="A750" s="28"/>
      <c r="B750" s="28"/>
      <c r="C750" s="29"/>
      <c r="D750" s="62"/>
    </row>
    <row r="751" spans="1:4" s="15" customFormat="1" ht="12.75">
      <c r="A751" s="28"/>
      <c r="B751" s="28"/>
      <c r="C751" s="29"/>
      <c r="D751" s="62"/>
    </row>
    <row r="752" spans="1:4" s="15" customFormat="1" ht="12.75">
      <c r="A752" s="28"/>
      <c r="B752" s="28"/>
      <c r="C752" s="29"/>
      <c r="D752" s="62"/>
    </row>
    <row r="753" spans="1:4" s="15" customFormat="1" ht="12.75">
      <c r="A753" s="28"/>
      <c r="B753" s="28"/>
      <c r="C753" s="29"/>
      <c r="D753" s="62"/>
    </row>
    <row r="754" spans="1:4" s="15" customFormat="1" ht="12.75">
      <c r="A754" s="28"/>
      <c r="B754" s="28"/>
      <c r="C754" s="29"/>
      <c r="D754" s="62"/>
    </row>
    <row r="755" spans="1:4" s="15" customFormat="1" ht="12.75">
      <c r="A755" s="28"/>
      <c r="B755" s="28"/>
      <c r="C755" s="29"/>
      <c r="D755" s="62"/>
    </row>
    <row r="756" spans="1:4" s="15" customFormat="1" ht="12.75">
      <c r="A756" s="28"/>
      <c r="B756" s="28"/>
      <c r="C756" s="29"/>
      <c r="D756" s="62"/>
    </row>
    <row r="757" spans="1:4" s="15" customFormat="1" ht="12.75">
      <c r="A757" s="28"/>
      <c r="B757" s="28"/>
      <c r="C757" s="29"/>
      <c r="D757" s="62"/>
    </row>
    <row r="758" spans="1:4" s="15" customFormat="1" ht="12.75">
      <c r="A758" s="28"/>
      <c r="B758" s="28"/>
      <c r="C758" s="29"/>
      <c r="D758" s="62"/>
    </row>
    <row r="759" spans="1:4" s="15" customFormat="1" ht="12.75">
      <c r="A759" s="28"/>
      <c r="B759" s="28"/>
      <c r="C759" s="29"/>
      <c r="D759" s="62"/>
    </row>
    <row r="760" spans="1:4" s="15" customFormat="1" ht="12.75">
      <c r="A760" s="28"/>
      <c r="B760" s="28"/>
      <c r="C760" s="29"/>
      <c r="D760" s="62"/>
    </row>
    <row r="761" spans="1:4" s="15" customFormat="1" ht="12.75">
      <c r="A761" s="28"/>
      <c r="B761" s="28"/>
      <c r="C761" s="29"/>
      <c r="D761" s="62"/>
    </row>
    <row r="762" spans="1:4" s="15" customFormat="1" ht="12.75">
      <c r="A762" s="28"/>
      <c r="B762" s="28"/>
      <c r="C762" s="29"/>
      <c r="D762" s="62"/>
    </row>
    <row r="763" spans="1:4" s="15" customFormat="1" ht="12.75">
      <c r="A763" s="28"/>
      <c r="B763" s="28"/>
      <c r="C763" s="29"/>
      <c r="D763" s="62"/>
    </row>
    <row r="764" spans="1:4" s="15" customFormat="1" ht="12.75">
      <c r="A764" s="28"/>
      <c r="B764" s="28"/>
      <c r="C764" s="29"/>
      <c r="D764" s="62"/>
    </row>
    <row r="765" spans="1:4" s="15" customFormat="1" ht="12.75">
      <c r="A765" s="28"/>
      <c r="B765" s="28"/>
      <c r="C765" s="29"/>
      <c r="D765" s="62"/>
    </row>
    <row r="766" spans="1:4" s="15" customFormat="1" ht="12.75">
      <c r="A766" s="28"/>
      <c r="B766" s="28"/>
      <c r="C766" s="29"/>
      <c r="D766" s="62"/>
    </row>
    <row r="767" spans="1:4" s="15" customFormat="1" ht="12.75">
      <c r="A767" s="28"/>
      <c r="B767" s="28"/>
      <c r="C767" s="29"/>
      <c r="D767" s="62"/>
    </row>
    <row r="768" spans="1:4" s="15" customFormat="1" ht="12.75">
      <c r="A768" s="28"/>
      <c r="B768" s="28"/>
      <c r="C768" s="29"/>
      <c r="D768" s="62"/>
    </row>
    <row r="769" spans="1:4" s="15" customFormat="1" ht="12.75">
      <c r="A769" s="28"/>
      <c r="B769" s="28"/>
      <c r="C769" s="29"/>
      <c r="D769" s="62"/>
    </row>
    <row r="770" spans="1:4" s="15" customFormat="1" ht="12.75">
      <c r="A770" s="28"/>
      <c r="B770" s="28"/>
      <c r="C770" s="29"/>
      <c r="D770" s="62"/>
    </row>
    <row r="771" spans="1:4" s="15" customFormat="1" ht="12.75">
      <c r="A771" s="28"/>
      <c r="B771" s="28"/>
      <c r="C771" s="29"/>
      <c r="D771" s="62"/>
    </row>
    <row r="772" spans="1:4" s="15" customFormat="1" ht="18" customHeight="1">
      <c r="A772" s="28"/>
      <c r="B772" s="28"/>
      <c r="C772" s="29"/>
      <c r="D772" s="62"/>
    </row>
    <row r="773" spans="1:4" ht="12.75">
      <c r="A773" s="28"/>
      <c r="C773" s="29"/>
      <c r="D773" s="62"/>
    </row>
    <row r="774" spans="1:4" s="15" customFormat="1" ht="12.75">
      <c r="A774" s="28"/>
      <c r="B774" s="28"/>
      <c r="C774" s="29"/>
      <c r="D774" s="62"/>
    </row>
    <row r="775" spans="1:4" s="15" customFormat="1" ht="12.75">
      <c r="A775" s="28"/>
      <c r="B775" s="28"/>
      <c r="C775" s="29"/>
      <c r="D775" s="62"/>
    </row>
    <row r="776" spans="1:4" s="15" customFormat="1" ht="12.75">
      <c r="A776" s="28"/>
      <c r="B776" s="28"/>
      <c r="C776" s="29"/>
      <c r="D776" s="62"/>
    </row>
    <row r="777" spans="1:4" s="15" customFormat="1" ht="18" customHeight="1">
      <c r="A777" s="28"/>
      <c r="B777" s="28"/>
      <c r="C777" s="29"/>
      <c r="D777" s="62"/>
    </row>
    <row r="778" spans="1:4" ht="12.75">
      <c r="A778" s="28"/>
      <c r="C778" s="29"/>
      <c r="D778" s="62"/>
    </row>
    <row r="779" spans="1:4" ht="14.25" customHeight="1">
      <c r="A779" s="28"/>
      <c r="C779" s="29"/>
      <c r="D779" s="62"/>
    </row>
    <row r="780" spans="1:4" ht="14.25" customHeight="1">
      <c r="A780" s="28"/>
      <c r="C780" s="29"/>
      <c r="D780" s="62"/>
    </row>
    <row r="781" spans="1:4" ht="14.25" customHeight="1">
      <c r="A781" s="28"/>
      <c r="C781" s="29"/>
      <c r="D781" s="62"/>
    </row>
    <row r="782" spans="1:4" ht="12.75">
      <c r="A782" s="28"/>
      <c r="C782" s="29"/>
      <c r="D782" s="62"/>
    </row>
    <row r="783" spans="1:4" ht="14.25" customHeight="1">
      <c r="A783" s="28"/>
      <c r="C783" s="29"/>
      <c r="D783" s="62"/>
    </row>
    <row r="784" spans="1:4" ht="12.75">
      <c r="A784" s="28"/>
      <c r="C784" s="29"/>
      <c r="D784" s="62"/>
    </row>
    <row r="785" spans="1:4" ht="14.25" customHeight="1">
      <c r="A785" s="28"/>
      <c r="C785" s="29"/>
      <c r="D785" s="62"/>
    </row>
    <row r="786" spans="1:4" ht="12.75">
      <c r="A786" s="28"/>
      <c r="C786" s="29"/>
      <c r="D786" s="62"/>
    </row>
    <row r="787" spans="1:4" s="15" customFormat="1" ht="30" customHeight="1">
      <c r="A787" s="28"/>
      <c r="B787" s="28"/>
      <c r="C787" s="29"/>
      <c r="D787" s="62"/>
    </row>
    <row r="788" spans="1:4" s="15" customFormat="1" ht="12.75">
      <c r="A788" s="28"/>
      <c r="B788" s="28"/>
      <c r="C788" s="29"/>
      <c r="D788" s="62"/>
    </row>
    <row r="789" spans="1:4" s="15" customFormat="1" ht="12.75">
      <c r="A789" s="28"/>
      <c r="B789" s="28"/>
      <c r="C789" s="29"/>
      <c r="D789" s="62"/>
    </row>
    <row r="790" spans="1:4" s="15" customFormat="1" ht="12.75">
      <c r="A790" s="28"/>
      <c r="B790" s="28"/>
      <c r="C790" s="29"/>
      <c r="D790" s="62"/>
    </row>
    <row r="791" spans="1:4" s="15" customFormat="1" ht="12.75">
      <c r="A791" s="28"/>
      <c r="B791" s="28"/>
      <c r="C791" s="29"/>
      <c r="D791" s="62"/>
    </row>
    <row r="792" spans="1:4" s="15" customFormat="1" ht="12.75">
      <c r="A792" s="28"/>
      <c r="B792" s="28"/>
      <c r="C792" s="29"/>
      <c r="D792" s="62"/>
    </row>
    <row r="793" spans="1:4" s="15" customFormat="1" ht="12.75">
      <c r="A793" s="28"/>
      <c r="B793" s="28"/>
      <c r="C793" s="29"/>
      <c r="D793" s="62"/>
    </row>
    <row r="794" spans="1:4" s="15" customFormat="1" ht="12.75">
      <c r="A794" s="28"/>
      <c r="B794" s="28"/>
      <c r="C794" s="29"/>
      <c r="D794" s="62"/>
    </row>
    <row r="795" spans="1:4" s="15" customFormat="1" ht="12.75">
      <c r="A795" s="28"/>
      <c r="B795" s="28"/>
      <c r="C795" s="29"/>
      <c r="D795" s="62"/>
    </row>
    <row r="796" spans="1:4" s="15" customFormat="1" ht="12.75">
      <c r="A796" s="28"/>
      <c r="B796" s="28"/>
      <c r="C796" s="29"/>
      <c r="D796" s="62"/>
    </row>
    <row r="797" spans="1:4" s="15" customFormat="1" ht="12.75">
      <c r="A797" s="28"/>
      <c r="B797" s="28"/>
      <c r="C797" s="29"/>
      <c r="D797" s="62"/>
    </row>
    <row r="798" spans="1:4" s="15" customFormat="1" ht="12.75">
      <c r="A798" s="28"/>
      <c r="B798" s="28"/>
      <c r="C798" s="29"/>
      <c r="D798" s="62"/>
    </row>
    <row r="799" spans="1:4" s="15" customFormat="1" ht="12.75">
      <c r="A799" s="28"/>
      <c r="B799" s="28"/>
      <c r="C799" s="29"/>
      <c r="D799" s="62"/>
    </row>
    <row r="800" spans="1:4" s="15" customFormat="1" ht="12.75">
      <c r="A800" s="28"/>
      <c r="B800" s="28"/>
      <c r="C800" s="29"/>
      <c r="D800" s="62"/>
    </row>
    <row r="801" spans="1:4" s="15" customFormat="1" ht="12.75">
      <c r="A801" s="28"/>
      <c r="B801" s="28"/>
      <c r="C801" s="29"/>
      <c r="D801" s="62"/>
    </row>
    <row r="802" spans="1:4" ht="12.75">
      <c r="A802" s="28"/>
      <c r="C802" s="29"/>
      <c r="D802" s="62"/>
    </row>
    <row r="803" spans="1:4" ht="12.75">
      <c r="A803" s="28"/>
      <c r="C803" s="29"/>
      <c r="D803" s="62"/>
    </row>
    <row r="804" spans="1:4" ht="18" customHeight="1">
      <c r="A804" s="28"/>
      <c r="C804" s="29"/>
      <c r="D804" s="62"/>
    </row>
    <row r="805" spans="1:4" ht="20.25" customHeight="1">
      <c r="A805" s="28"/>
      <c r="C805" s="29"/>
      <c r="D805" s="62"/>
    </row>
    <row r="806" spans="1:4" ht="12.75">
      <c r="A806" s="28"/>
      <c r="C806" s="29"/>
      <c r="D806" s="62"/>
    </row>
    <row r="807" spans="1:4" ht="12.75">
      <c r="A807" s="28"/>
      <c r="C807" s="29"/>
      <c r="D807" s="62"/>
    </row>
    <row r="808" spans="1:4" ht="12.75">
      <c r="A808" s="28"/>
      <c r="C808" s="29"/>
      <c r="D808" s="62"/>
    </row>
    <row r="809" spans="1:4" ht="12.75">
      <c r="A809" s="28"/>
      <c r="C809" s="29"/>
      <c r="D809" s="62"/>
    </row>
    <row r="810" spans="1:4" ht="12.75">
      <c r="A810" s="28"/>
      <c r="C810" s="29"/>
      <c r="D810" s="62"/>
    </row>
    <row r="811" spans="1:4" ht="12.75">
      <c r="A811" s="28"/>
      <c r="C811" s="29"/>
      <c r="D811" s="62"/>
    </row>
    <row r="812" spans="1:4" ht="12.75">
      <c r="A812" s="28"/>
      <c r="C812" s="29"/>
      <c r="D812" s="62"/>
    </row>
    <row r="813" spans="1:4" ht="12.75">
      <c r="A813" s="28"/>
      <c r="C813" s="29"/>
      <c r="D813" s="62"/>
    </row>
    <row r="814" spans="1:4" ht="12.75">
      <c r="A814" s="28"/>
      <c r="C814" s="29"/>
      <c r="D814" s="62"/>
    </row>
    <row r="815" spans="1:4" ht="12.75">
      <c r="A815" s="28"/>
      <c r="C815" s="29"/>
      <c r="D815" s="62"/>
    </row>
    <row r="816" spans="1:4" ht="12.75">
      <c r="A816" s="28"/>
      <c r="C816" s="29"/>
      <c r="D816" s="62"/>
    </row>
    <row r="817" spans="1:4" ht="12.75">
      <c r="A817" s="28"/>
      <c r="C817" s="29"/>
      <c r="D817" s="62"/>
    </row>
    <row r="818" spans="1:4" ht="12.75">
      <c r="A818" s="28"/>
      <c r="C818" s="29"/>
      <c r="D818" s="62"/>
    </row>
    <row r="819" spans="1:4" ht="12.75">
      <c r="A819" s="28"/>
      <c r="C819" s="29"/>
      <c r="D819" s="62"/>
    </row>
    <row r="820" spans="1:4" ht="12.75">
      <c r="A820" s="28"/>
      <c r="C820" s="29"/>
      <c r="D820" s="62"/>
    </row>
    <row r="821" spans="1:4" ht="12.75">
      <c r="A821" s="28"/>
      <c r="C821" s="29"/>
      <c r="D821" s="62"/>
    </row>
    <row r="822" spans="1:4" ht="12.75">
      <c r="A822" s="28"/>
      <c r="C822" s="29"/>
      <c r="D822" s="62"/>
    </row>
    <row r="823" spans="1:4" ht="12.75">
      <c r="A823" s="28"/>
      <c r="C823" s="29"/>
      <c r="D823" s="62"/>
    </row>
    <row r="824" spans="1:4" ht="12.75">
      <c r="A824" s="28"/>
      <c r="C824" s="29"/>
      <c r="D824" s="62"/>
    </row>
    <row r="825" spans="1:4" ht="12.75">
      <c r="A825" s="28"/>
      <c r="C825" s="29"/>
      <c r="D825" s="62"/>
    </row>
    <row r="826" spans="1:4" ht="12.75">
      <c r="A826" s="28"/>
      <c r="C826" s="29"/>
      <c r="D826" s="62"/>
    </row>
    <row r="827" spans="1:4" ht="12.75">
      <c r="A827" s="28"/>
      <c r="C827" s="29"/>
      <c r="D827" s="62"/>
    </row>
    <row r="828" spans="1:4" ht="12.75">
      <c r="A828" s="28"/>
      <c r="C828" s="29"/>
      <c r="D828" s="62"/>
    </row>
    <row r="829" spans="1:4" ht="12.75">
      <c r="A829" s="28"/>
      <c r="C829" s="29"/>
      <c r="D829" s="62"/>
    </row>
    <row r="830" spans="1:4" ht="12.75">
      <c r="A830" s="28"/>
      <c r="C830" s="29"/>
      <c r="D830" s="62"/>
    </row>
    <row r="831" spans="1:4" ht="12.75">
      <c r="A831" s="28"/>
      <c r="C831" s="29"/>
      <c r="D831" s="62"/>
    </row>
    <row r="832" spans="1:4" ht="12.75">
      <c r="A832" s="28"/>
      <c r="C832" s="29"/>
      <c r="D832" s="62"/>
    </row>
    <row r="833" spans="1:4" ht="12.75">
      <c r="A833" s="28"/>
      <c r="C833" s="29"/>
      <c r="D833" s="62"/>
    </row>
    <row r="834" spans="1:4" ht="12.75">
      <c r="A834" s="28"/>
      <c r="C834" s="29"/>
      <c r="D834" s="62"/>
    </row>
    <row r="835" spans="1:4" ht="12.75">
      <c r="A835" s="28"/>
      <c r="C835" s="29"/>
      <c r="D835" s="62"/>
    </row>
    <row r="836" spans="1:4" ht="12.75">
      <c r="A836" s="28"/>
      <c r="C836" s="29"/>
      <c r="D836" s="62"/>
    </row>
    <row r="837" spans="1:4" ht="12.75">
      <c r="A837" s="28"/>
      <c r="C837" s="29"/>
      <c r="D837" s="62"/>
    </row>
    <row r="838" spans="1:4" ht="12.75">
      <c r="A838" s="28"/>
      <c r="C838" s="29"/>
      <c r="D838" s="62"/>
    </row>
    <row r="839" spans="1:4" ht="12.75">
      <c r="A839" s="28"/>
      <c r="C839" s="29"/>
      <c r="D839" s="62"/>
    </row>
    <row r="840" spans="1:4" ht="12.75">
      <c r="A840" s="28"/>
      <c r="C840" s="29"/>
      <c r="D840" s="62"/>
    </row>
    <row r="841" spans="1:4" ht="12.75">
      <c r="A841" s="28"/>
      <c r="C841" s="29"/>
      <c r="D841" s="62"/>
    </row>
    <row r="842" spans="1:4" ht="12.75">
      <c r="A842" s="28"/>
      <c r="C842" s="29"/>
      <c r="D842" s="62"/>
    </row>
    <row r="843" spans="1:4" ht="12.75">
      <c r="A843" s="28"/>
      <c r="C843" s="29"/>
      <c r="D843" s="62"/>
    </row>
    <row r="844" spans="1:4" ht="12.75">
      <c r="A844" s="28"/>
      <c r="C844" s="29"/>
      <c r="D844" s="62"/>
    </row>
    <row r="845" spans="1:4" ht="12.75">
      <c r="A845" s="28"/>
      <c r="C845" s="29"/>
      <c r="D845" s="62"/>
    </row>
    <row r="846" spans="1:4" ht="12.75">
      <c r="A846" s="28"/>
      <c r="C846" s="29"/>
      <c r="D846" s="62"/>
    </row>
    <row r="847" spans="1:4" ht="12.75">
      <c r="A847" s="28"/>
      <c r="C847" s="29"/>
      <c r="D847" s="62"/>
    </row>
    <row r="848" spans="1:4" ht="12.75">
      <c r="A848" s="28"/>
      <c r="C848" s="29"/>
      <c r="D848" s="62"/>
    </row>
    <row r="849" spans="1:4" ht="12.75">
      <c r="A849" s="28"/>
      <c r="C849" s="29"/>
      <c r="D849" s="62"/>
    </row>
    <row r="850" spans="1:4" ht="12.75">
      <c r="A850" s="28"/>
      <c r="C850" s="29"/>
      <c r="D850" s="62"/>
    </row>
    <row r="851" spans="1:4" ht="12.75">
      <c r="A851" s="28"/>
      <c r="C851" s="29"/>
      <c r="D851" s="62"/>
    </row>
    <row r="852" spans="1:4" ht="12.75">
      <c r="A852" s="28"/>
      <c r="C852" s="29"/>
      <c r="D852" s="62"/>
    </row>
    <row r="853" spans="1:4" ht="12.75">
      <c r="A853" s="28"/>
      <c r="C853" s="29"/>
      <c r="D853" s="62"/>
    </row>
    <row r="854" spans="1:4" ht="12.75">
      <c r="A854" s="28"/>
      <c r="C854" s="29"/>
      <c r="D854" s="62"/>
    </row>
    <row r="855" spans="1:4" ht="12.75">
      <c r="A855" s="28"/>
      <c r="C855" s="29"/>
      <c r="D855" s="62"/>
    </row>
    <row r="856" spans="1:4" ht="12.75">
      <c r="A856" s="28"/>
      <c r="C856" s="29"/>
      <c r="D856" s="62"/>
    </row>
    <row r="857" spans="1:4" ht="12.75">
      <c r="A857" s="28"/>
      <c r="C857" s="29"/>
      <c r="D857" s="62"/>
    </row>
    <row r="858" spans="1:4" ht="12.75">
      <c r="A858" s="28"/>
      <c r="C858" s="29"/>
      <c r="D858" s="62"/>
    </row>
    <row r="859" spans="1:4" ht="12.75">
      <c r="A859" s="28"/>
      <c r="C859" s="29"/>
      <c r="D859" s="62"/>
    </row>
    <row r="860" spans="1:4" ht="12.75">
      <c r="A860" s="28"/>
      <c r="C860" s="29"/>
      <c r="D860" s="62"/>
    </row>
    <row r="861" spans="1:4" ht="12.75">
      <c r="A861" s="28"/>
      <c r="C861" s="29"/>
      <c r="D861" s="62"/>
    </row>
    <row r="862" spans="1:4" ht="12.75">
      <c r="A862" s="28"/>
      <c r="C862" s="29"/>
      <c r="D862" s="62"/>
    </row>
    <row r="863" spans="1:4" ht="12.75">
      <c r="A863" s="28"/>
      <c r="C863" s="29"/>
      <c r="D863" s="62"/>
    </row>
    <row r="864" spans="1:4" ht="12.75">
      <c r="A864" s="28"/>
      <c r="C864" s="29"/>
      <c r="D864" s="62"/>
    </row>
    <row r="865" spans="1:4" ht="12.75">
      <c r="A865" s="28"/>
      <c r="C865" s="29"/>
      <c r="D865" s="62"/>
    </row>
    <row r="866" spans="1:4" ht="12.75">
      <c r="A866" s="28"/>
      <c r="C866" s="29"/>
      <c r="D866" s="62"/>
    </row>
    <row r="867" spans="1:4" ht="12.75">
      <c r="A867" s="28"/>
      <c r="C867" s="29"/>
      <c r="D867" s="62"/>
    </row>
    <row r="868" spans="1:4" ht="12.75">
      <c r="A868" s="28"/>
      <c r="C868" s="29"/>
      <c r="D868" s="62"/>
    </row>
    <row r="869" spans="1:4" ht="12.75">
      <c r="A869" s="28"/>
      <c r="C869" s="29"/>
      <c r="D869" s="62"/>
    </row>
    <row r="870" spans="1:4" ht="12.75">
      <c r="A870" s="28"/>
      <c r="C870" s="29"/>
      <c r="D870" s="62"/>
    </row>
    <row r="871" spans="1:4" ht="12.75">
      <c r="A871" s="28"/>
      <c r="C871" s="29"/>
      <c r="D871" s="62"/>
    </row>
    <row r="872" spans="1:4" ht="12.75">
      <c r="A872" s="28"/>
      <c r="C872" s="29"/>
      <c r="D872" s="62"/>
    </row>
    <row r="873" spans="1:4" ht="12.75">
      <c r="A873" s="28"/>
      <c r="C873" s="29"/>
      <c r="D873" s="62"/>
    </row>
    <row r="874" spans="1:4" ht="12.75">
      <c r="A874" s="28"/>
      <c r="C874" s="29"/>
      <c r="D874" s="62"/>
    </row>
    <row r="875" spans="1:4" ht="12.75">
      <c r="A875" s="28"/>
      <c r="C875" s="29"/>
      <c r="D875" s="62"/>
    </row>
    <row r="876" spans="1:4" ht="12.75">
      <c r="A876" s="28"/>
      <c r="C876" s="29"/>
      <c r="D876" s="62"/>
    </row>
    <row r="877" spans="1:4" ht="12.75">
      <c r="A877" s="28"/>
      <c r="C877" s="29"/>
      <c r="D877" s="62"/>
    </row>
    <row r="878" spans="1:4" ht="12.75">
      <c r="A878" s="28"/>
      <c r="C878" s="29"/>
      <c r="D878" s="62"/>
    </row>
    <row r="879" spans="1:4" ht="12.75">
      <c r="A879" s="28"/>
      <c r="C879" s="29"/>
      <c r="D879" s="62"/>
    </row>
    <row r="880" spans="1:4" ht="12.75">
      <c r="A880" s="28"/>
      <c r="C880" s="29"/>
      <c r="D880" s="62"/>
    </row>
    <row r="881" spans="1:4" ht="12.75">
      <c r="A881" s="28"/>
      <c r="C881" s="29"/>
      <c r="D881" s="62"/>
    </row>
    <row r="882" spans="1:4" ht="12.75">
      <c r="A882" s="28"/>
      <c r="C882" s="29"/>
      <c r="D882" s="62"/>
    </row>
    <row r="883" spans="1:4" ht="12.75">
      <c r="A883" s="28"/>
      <c r="C883" s="29"/>
      <c r="D883" s="62"/>
    </row>
    <row r="884" spans="1:4" ht="12.75">
      <c r="A884" s="28"/>
      <c r="C884" s="29"/>
      <c r="D884" s="62"/>
    </row>
    <row r="885" spans="1:4" ht="12.75">
      <c r="A885" s="28"/>
      <c r="C885" s="29"/>
      <c r="D885" s="62"/>
    </row>
    <row r="886" spans="1:4" ht="12.75">
      <c r="A886" s="28"/>
      <c r="C886" s="29"/>
      <c r="D886" s="62"/>
    </row>
    <row r="887" spans="1:4" ht="12.75">
      <c r="A887" s="28"/>
      <c r="C887" s="29"/>
      <c r="D887" s="62"/>
    </row>
    <row r="888" spans="1:4" ht="12.75">
      <c r="A888" s="28"/>
      <c r="C888" s="29"/>
      <c r="D888" s="62"/>
    </row>
    <row r="889" spans="1:4" ht="12.75">
      <c r="A889" s="28"/>
      <c r="C889" s="29"/>
      <c r="D889" s="62"/>
    </row>
    <row r="890" spans="1:4" ht="12.75">
      <c r="A890" s="28"/>
      <c r="C890" s="29"/>
      <c r="D890" s="62"/>
    </row>
    <row r="891" spans="1:4" ht="12.75">
      <c r="A891" s="28"/>
      <c r="C891" s="29"/>
      <c r="D891" s="62"/>
    </row>
    <row r="892" spans="1:4" ht="12.75">
      <c r="A892" s="28"/>
      <c r="C892" s="29"/>
      <c r="D892" s="62"/>
    </row>
    <row r="893" spans="1:4" ht="12.75">
      <c r="A893" s="28"/>
      <c r="C893" s="29"/>
      <c r="D893" s="62"/>
    </row>
    <row r="894" spans="1:4" ht="12.75">
      <c r="A894" s="28"/>
      <c r="C894" s="29"/>
      <c r="D894" s="62"/>
    </row>
    <row r="895" spans="1:4" ht="12.75">
      <c r="A895" s="28"/>
      <c r="C895" s="29"/>
      <c r="D895" s="62"/>
    </row>
    <row r="896" spans="1:4" ht="12.75">
      <c r="A896" s="28"/>
      <c r="C896" s="29"/>
      <c r="D896" s="62"/>
    </row>
    <row r="897" spans="1:4" ht="12.75">
      <c r="A897" s="28"/>
      <c r="C897" s="29"/>
      <c r="D897" s="62"/>
    </row>
    <row r="898" spans="1:4" ht="12.75">
      <c r="A898" s="28"/>
      <c r="C898" s="29"/>
      <c r="D898" s="62"/>
    </row>
    <row r="899" spans="1:4" ht="12.75">
      <c r="A899" s="28"/>
      <c r="C899" s="29"/>
      <c r="D899" s="62"/>
    </row>
    <row r="900" spans="1:4" ht="12.75">
      <c r="A900" s="28"/>
      <c r="C900" s="29"/>
      <c r="D900" s="62"/>
    </row>
    <row r="901" spans="1:4" ht="12.75">
      <c r="A901" s="28"/>
      <c r="C901" s="29"/>
      <c r="D901" s="62"/>
    </row>
    <row r="902" spans="1:4" ht="12.75">
      <c r="A902" s="28"/>
      <c r="C902" s="29"/>
      <c r="D902" s="62"/>
    </row>
    <row r="903" spans="1:4" ht="12.75">
      <c r="A903" s="28"/>
      <c r="C903" s="29"/>
      <c r="D903" s="62"/>
    </row>
    <row r="904" spans="1:4" ht="12.75">
      <c r="A904" s="28"/>
      <c r="C904" s="29"/>
      <c r="D904" s="62"/>
    </row>
    <row r="905" spans="1:4" ht="12.75">
      <c r="A905" s="28"/>
      <c r="C905" s="29"/>
      <c r="D905" s="62"/>
    </row>
    <row r="906" spans="1:4" ht="12.75">
      <c r="A906" s="28"/>
      <c r="C906" s="29"/>
      <c r="D906" s="62"/>
    </row>
    <row r="907" spans="1:4" ht="12.75">
      <c r="A907" s="28"/>
      <c r="C907" s="29"/>
      <c r="D907" s="62"/>
    </row>
    <row r="908" spans="1:4" ht="12.75">
      <c r="A908" s="28"/>
      <c r="C908" s="29"/>
      <c r="D908" s="62"/>
    </row>
    <row r="909" spans="1:4" ht="12.75">
      <c r="A909" s="28"/>
      <c r="C909" s="29"/>
      <c r="D909" s="62"/>
    </row>
    <row r="910" spans="1:4" ht="12.75">
      <c r="A910" s="28"/>
      <c r="C910" s="29"/>
      <c r="D910" s="62"/>
    </row>
    <row r="911" spans="1:4" ht="12.75">
      <c r="A911" s="28"/>
      <c r="C911" s="29"/>
      <c r="D911" s="62"/>
    </row>
    <row r="912" spans="1:4" ht="12.75">
      <c r="A912" s="28"/>
      <c r="C912" s="29"/>
      <c r="D912" s="62"/>
    </row>
    <row r="913" spans="1:4" ht="12.75">
      <c r="A913" s="28"/>
      <c r="C913" s="29"/>
      <c r="D913" s="62"/>
    </row>
    <row r="914" spans="1:4" ht="12.75">
      <c r="A914" s="28"/>
      <c r="C914" s="29"/>
      <c r="D914" s="62"/>
    </row>
    <row r="915" spans="1:4" ht="12.75">
      <c r="A915" s="28"/>
      <c r="C915" s="29"/>
      <c r="D915" s="62"/>
    </row>
    <row r="916" spans="1:4" ht="12.75">
      <c r="A916" s="28"/>
      <c r="C916" s="29"/>
      <c r="D916" s="62"/>
    </row>
    <row r="917" spans="1:4" ht="12.75">
      <c r="A917" s="28"/>
      <c r="C917" s="29"/>
      <c r="D917" s="62"/>
    </row>
    <row r="918" spans="1:4" ht="12.75">
      <c r="A918" s="28"/>
      <c r="C918" s="29"/>
      <c r="D918" s="62"/>
    </row>
    <row r="919" spans="1:4" ht="12.75">
      <c r="A919" s="28"/>
      <c r="C919" s="29"/>
      <c r="D919" s="62"/>
    </row>
    <row r="920" spans="1:4" ht="12.75">
      <c r="A920" s="28"/>
      <c r="C920" s="29"/>
      <c r="D920" s="62"/>
    </row>
    <row r="921" spans="1:4" ht="12.75">
      <c r="A921" s="28"/>
      <c r="C921" s="29"/>
      <c r="D921" s="62"/>
    </row>
    <row r="922" spans="1:4" ht="12.75">
      <c r="A922" s="28"/>
      <c r="C922" s="29"/>
      <c r="D922" s="62"/>
    </row>
    <row r="923" spans="1:4" ht="12.75">
      <c r="A923" s="28"/>
      <c r="C923" s="29"/>
      <c r="D923" s="62"/>
    </row>
    <row r="924" spans="1:4" ht="12.75">
      <c r="A924" s="28"/>
      <c r="C924" s="29"/>
      <c r="D924" s="62"/>
    </row>
    <row r="925" spans="1:4" ht="12.75">
      <c r="A925" s="28"/>
      <c r="C925" s="29"/>
      <c r="D925" s="62"/>
    </row>
    <row r="926" spans="1:4" ht="12.75">
      <c r="A926" s="28"/>
      <c r="C926" s="29"/>
      <c r="D926" s="62"/>
    </row>
    <row r="927" spans="1:4" ht="12.75">
      <c r="A927" s="28"/>
      <c r="C927" s="29"/>
      <c r="D927" s="62"/>
    </row>
    <row r="928" spans="1:4" ht="12.75">
      <c r="A928" s="28"/>
      <c r="C928" s="29"/>
      <c r="D928" s="62"/>
    </row>
    <row r="929" spans="1:4" ht="12.75">
      <c r="A929" s="28"/>
      <c r="C929" s="29"/>
      <c r="D929" s="62"/>
    </row>
    <row r="930" spans="1:4" ht="12.75">
      <c r="A930" s="28"/>
      <c r="C930" s="29"/>
      <c r="D930" s="62"/>
    </row>
    <row r="931" spans="1:4" ht="12.75">
      <c r="A931" s="28"/>
      <c r="C931" s="29"/>
      <c r="D931" s="62"/>
    </row>
    <row r="932" spans="1:4" ht="12.75">
      <c r="A932" s="28"/>
      <c r="C932" s="29"/>
      <c r="D932" s="62"/>
    </row>
    <row r="933" spans="1:4" ht="12.75">
      <c r="A933" s="28"/>
      <c r="C933" s="29"/>
      <c r="D933" s="62"/>
    </row>
    <row r="934" spans="1:4" ht="12.75">
      <c r="A934" s="28"/>
      <c r="C934" s="29"/>
      <c r="D934" s="62"/>
    </row>
    <row r="935" spans="1:4" ht="12.75">
      <c r="A935" s="28"/>
      <c r="C935" s="29"/>
      <c r="D935" s="62"/>
    </row>
    <row r="936" spans="1:4" ht="12.75">
      <c r="A936" s="28"/>
      <c r="C936" s="29"/>
      <c r="D936" s="62"/>
    </row>
    <row r="937" spans="1:4" ht="12.75">
      <c r="A937" s="28"/>
      <c r="C937" s="29"/>
      <c r="D937" s="62"/>
    </row>
    <row r="938" spans="1:4" ht="12.75">
      <c r="A938" s="28"/>
      <c r="C938" s="29"/>
      <c r="D938" s="62"/>
    </row>
    <row r="939" spans="1:4" ht="12.75">
      <c r="A939" s="28"/>
      <c r="C939" s="29"/>
      <c r="D939" s="62"/>
    </row>
    <row r="940" spans="1:4" ht="12.75">
      <c r="A940" s="28"/>
      <c r="C940" s="29"/>
      <c r="D940" s="62"/>
    </row>
    <row r="941" spans="1:4" ht="12.75">
      <c r="A941" s="28"/>
      <c r="C941" s="29"/>
      <c r="D941" s="62"/>
    </row>
    <row r="942" spans="1:4" ht="12.75">
      <c r="A942" s="28"/>
      <c r="C942" s="29"/>
      <c r="D942" s="62"/>
    </row>
    <row r="943" spans="1:4" ht="12.75">
      <c r="A943" s="28"/>
      <c r="C943" s="29"/>
      <c r="D943" s="62"/>
    </row>
    <row r="944" spans="1:4" ht="12.75">
      <c r="A944" s="28"/>
      <c r="C944" s="29"/>
      <c r="D944" s="62"/>
    </row>
    <row r="945" spans="1:4" ht="12.75">
      <c r="A945" s="28"/>
      <c r="C945" s="29"/>
      <c r="D945" s="62"/>
    </row>
    <row r="946" spans="1:4" ht="12.75">
      <c r="A946" s="28"/>
      <c r="C946" s="29"/>
      <c r="D946" s="62"/>
    </row>
    <row r="947" spans="1:4" ht="12.75">
      <c r="A947" s="28"/>
      <c r="C947" s="29"/>
      <c r="D947" s="62"/>
    </row>
    <row r="948" spans="1:4" ht="12.75">
      <c r="A948" s="28"/>
      <c r="C948" s="29"/>
      <c r="D948" s="62"/>
    </row>
    <row r="949" spans="1:4" ht="12.75">
      <c r="A949" s="28"/>
      <c r="C949" s="29"/>
      <c r="D949" s="62"/>
    </row>
    <row r="950" spans="1:4" ht="12.75">
      <c r="A950" s="28"/>
      <c r="C950" s="29"/>
      <c r="D950" s="62"/>
    </row>
    <row r="951" spans="1:4" ht="12.75">
      <c r="A951" s="28"/>
      <c r="C951" s="29"/>
      <c r="D951" s="62"/>
    </row>
    <row r="952" spans="1:4" ht="12.75">
      <c r="A952" s="28"/>
      <c r="C952" s="29"/>
      <c r="D952" s="62"/>
    </row>
    <row r="953" spans="1:4" ht="12.75">
      <c r="A953" s="28"/>
      <c r="C953" s="29"/>
      <c r="D953" s="62"/>
    </row>
    <row r="954" spans="1:4" ht="12.75">
      <c r="A954" s="28"/>
      <c r="C954" s="29"/>
      <c r="D954" s="62"/>
    </row>
    <row r="955" spans="1:4" ht="12.75">
      <c r="A955" s="28"/>
      <c r="C955" s="29"/>
      <c r="D955" s="62"/>
    </row>
    <row r="956" spans="1:4" ht="12.75">
      <c r="A956" s="28"/>
      <c r="C956" s="29"/>
      <c r="D956" s="62"/>
    </row>
    <row r="957" spans="1:4" ht="12.75">
      <c r="A957" s="28"/>
      <c r="C957" s="29"/>
      <c r="D957" s="62"/>
    </row>
    <row r="958" spans="1:4" ht="12.75">
      <c r="A958" s="28"/>
      <c r="C958" s="29"/>
      <c r="D958" s="62"/>
    </row>
    <row r="959" spans="1:4" ht="12.75">
      <c r="A959" s="28"/>
      <c r="C959" s="29"/>
      <c r="D959" s="62"/>
    </row>
    <row r="960" spans="1:4" ht="12.75">
      <c r="A960" s="28"/>
      <c r="C960" s="29"/>
      <c r="D960" s="62"/>
    </row>
    <row r="961" spans="1:4" ht="12.75">
      <c r="A961" s="28"/>
      <c r="C961" s="29"/>
      <c r="D961" s="62"/>
    </row>
    <row r="962" spans="1:4" ht="12.75">
      <c r="A962" s="28"/>
      <c r="C962" s="29"/>
      <c r="D962" s="62"/>
    </row>
    <row r="963" spans="1:4" ht="12.75">
      <c r="A963" s="28"/>
      <c r="C963" s="29"/>
      <c r="D963" s="62"/>
    </row>
    <row r="964" spans="1:4" ht="12.75">
      <c r="A964" s="28"/>
      <c r="C964" s="29"/>
      <c r="D964" s="62"/>
    </row>
    <row r="965" spans="1:4" ht="12.75">
      <c r="A965" s="28"/>
      <c r="C965" s="29"/>
      <c r="D965" s="62"/>
    </row>
    <row r="966" spans="1:4" ht="12.75">
      <c r="A966" s="28"/>
      <c r="C966" s="29"/>
      <c r="D966" s="62"/>
    </row>
    <row r="967" spans="1:4" ht="12.75">
      <c r="A967" s="28"/>
      <c r="C967" s="29"/>
      <c r="D967" s="62"/>
    </row>
    <row r="968" spans="1:4" ht="12.75">
      <c r="A968" s="28"/>
      <c r="C968" s="29"/>
      <c r="D968" s="62"/>
    </row>
    <row r="969" spans="1:4" ht="12.75">
      <c r="A969" s="28"/>
      <c r="C969" s="29"/>
      <c r="D969" s="62"/>
    </row>
    <row r="970" spans="1:4" ht="12.75">
      <c r="A970" s="28"/>
      <c r="C970" s="29"/>
      <c r="D970" s="62"/>
    </row>
    <row r="971" spans="1:4" ht="12.75">
      <c r="A971" s="28"/>
      <c r="C971" s="29"/>
      <c r="D971" s="62"/>
    </row>
    <row r="972" spans="1:4" ht="12.75">
      <c r="A972" s="28"/>
      <c r="C972" s="29"/>
      <c r="D972" s="62"/>
    </row>
    <row r="973" spans="1:4" ht="12.75">
      <c r="A973" s="28"/>
      <c r="C973" s="29"/>
      <c r="D973" s="62"/>
    </row>
    <row r="974" spans="1:4" ht="12.75">
      <c r="A974" s="28"/>
      <c r="C974" s="29"/>
      <c r="D974" s="62"/>
    </row>
    <row r="975" spans="1:4" ht="12.75">
      <c r="A975" s="28"/>
      <c r="C975" s="29"/>
      <c r="D975" s="62"/>
    </row>
    <row r="976" spans="1:4" ht="12.75">
      <c r="A976" s="28"/>
      <c r="C976" s="29"/>
      <c r="D976" s="62"/>
    </row>
    <row r="977" spans="1:4" ht="12.75">
      <c r="A977" s="28"/>
      <c r="C977" s="29"/>
      <c r="D977" s="62"/>
    </row>
    <row r="978" spans="1:4" ht="12.75">
      <c r="A978" s="28"/>
      <c r="C978" s="29"/>
      <c r="D978" s="62"/>
    </row>
    <row r="979" spans="1:4" ht="12.75">
      <c r="A979" s="28"/>
      <c r="C979" s="29"/>
      <c r="D979" s="62"/>
    </row>
    <row r="980" spans="1:4" ht="12.75">
      <c r="A980" s="28"/>
      <c r="C980" s="29"/>
      <c r="D980" s="62"/>
    </row>
    <row r="981" spans="1:4" ht="12.75">
      <c r="A981" s="28"/>
      <c r="C981" s="29"/>
      <c r="D981" s="62"/>
    </row>
    <row r="982" spans="1:4" ht="12.75">
      <c r="A982" s="28"/>
      <c r="C982" s="29"/>
      <c r="D982" s="62"/>
    </row>
    <row r="983" spans="1:4" ht="12.75">
      <c r="A983" s="28"/>
      <c r="C983" s="29"/>
      <c r="D983" s="62"/>
    </row>
    <row r="984" spans="1:4" ht="12.75">
      <c r="A984" s="28"/>
      <c r="C984" s="29"/>
      <c r="D984" s="62"/>
    </row>
    <row r="985" spans="1:4" ht="12.75">
      <c r="A985" s="28"/>
      <c r="C985" s="29"/>
      <c r="D985" s="62"/>
    </row>
    <row r="986" spans="1:4" ht="12.75">
      <c r="A986" s="28"/>
      <c r="C986" s="29"/>
      <c r="D986" s="62"/>
    </row>
    <row r="987" spans="1:4" ht="12.75">
      <c r="A987" s="28"/>
      <c r="C987" s="29"/>
      <c r="D987" s="62"/>
    </row>
    <row r="988" spans="1:4" ht="12.75">
      <c r="A988" s="28"/>
      <c r="C988" s="29"/>
      <c r="D988" s="62"/>
    </row>
    <row r="989" spans="1:4" ht="12.75">
      <c r="A989" s="28"/>
      <c r="C989" s="29"/>
      <c r="D989" s="62"/>
    </row>
    <row r="990" spans="1:4" ht="12.75">
      <c r="A990" s="28"/>
      <c r="C990" s="29"/>
      <c r="D990" s="62"/>
    </row>
    <row r="991" spans="1:4" ht="12.75">
      <c r="A991" s="28"/>
      <c r="C991" s="29"/>
      <c r="D991" s="62"/>
    </row>
    <row r="992" spans="1:4" ht="12.75">
      <c r="A992" s="28"/>
      <c r="C992" s="29"/>
      <c r="D992" s="62"/>
    </row>
    <row r="993" spans="1:4" ht="12.75">
      <c r="A993" s="28"/>
      <c r="C993" s="29"/>
      <c r="D993" s="62"/>
    </row>
    <row r="994" spans="1:4" ht="12.75">
      <c r="A994" s="28"/>
      <c r="C994" s="29"/>
      <c r="D994" s="62"/>
    </row>
    <row r="995" spans="1:4" ht="12.75">
      <c r="A995" s="28"/>
      <c r="C995" s="29"/>
      <c r="D995" s="62"/>
    </row>
    <row r="996" spans="1:4" ht="12.75">
      <c r="A996" s="28"/>
      <c r="C996" s="29"/>
      <c r="D996" s="62"/>
    </row>
    <row r="997" spans="1:4" ht="12.75">
      <c r="A997" s="28"/>
      <c r="C997" s="29"/>
      <c r="D997" s="62"/>
    </row>
    <row r="998" spans="1:4" ht="12.75">
      <c r="A998" s="28"/>
      <c r="C998" s="29"/>
      <c r="D998" s="62"/>
    </row>
    <row r="999" spans="1:4" ht="12.75">
      <c r="A999" s="28"/>
      <c r="C999" s="29"/>
      <c r="D999" s="62"/>
    </row>
    <row r="1000" spans="1:4" ht="12.75">
      <c r="A1000" s="28"/>
      <c r="C1000" s="29"/>
      <c r="D1000" s="62"/>
    </row>
    <row r="1001" spans="1:4" ht="12.75">
      <c r="A1001" s="28"/>
      <c r="C1001" s="29"/>
      <c r="D1001" s="62"/>
    </row>
    <row r="1002" spans="1:4" ht="12.75">
      <c r="A1002" s="28"/>
      <c r="C1002" s="29"/>
      <c r="D1002" s="62"/>
    </row>
    <row r="1003" spans="1:4" ht="12.75">
      <c r="A1003" s="28"/>
      <c r="C1003" s="29"/>
      <c r="D1003" s="62"/>
    </row>
    <row r="1004" spans="1:4" ht="12.75">
      <c r="A1004" s="28"/>
      <c r="C1004" s="29"/>
      <c r="D1004" s="62"/>
    </row>
    <row r="1005" spans="1:4" ht="12.75">
      <c r="A1005" s="28"/>
      <c r="C1005" s="29"/>
      <c r="D1005" s="62"/>
    </row>
    <row r="1006" spans="1:4" ht="12.75">
      <c r="A1006" s="28"/>
      <c r="C1006" s="29"/>
      <c r="D1006" s="62"/>
    </row>
    <row r="1007" spans="1:4" ht="12.75">
      <c r="A1007" s="28"/>
      <c r="C1007" s="29"/>
      <c r="D1007" s="62"/>
    </row>
    <row r="1008" spans="1:4" ht="12.75">
      <c r="A1008" s="28"/>
      <c r="C1008" s="29"/>
      <c r="D1008" s="62"/>
    </row>
    <row r="1009" spans="1:4" ht="12.75">
      <c r="A1009" s="28"/>
      <c r="C1009" s="29"/>
      <c r="D1009" s="62"/>
    </row>
    <row r="1010" spans="1:4" ht="12.75">
      <c r="A1010" s="28"/>
      <c r="C1010" s="29"/>
      <c r="D1010" s="62"/>
    </row>
    <row r="1011" spans="1:4" ht="12.75">
      <c r="A1011" s="28"/>
      <c r="C1011" s="29"/>
      <c r="D1011" s="62"/>
    </row>
    <row r="1012" spans="1:4" ht="12.75">
      <c r="A1012" s="28"/>
      <c r="C1012" s="29"/>
      <c r="D1012" s="62"/>
    </row>
    <row r="1013" spans="1:4" ht="12.75">
      <c r="A1013" s="28"/>
      <c r="C1013" s="29"/>
      <c r="D1013" s="62"/>
    </row>
    <row r="1014" spans="1:4" ht="12.75">
      <c r="A1014" s="28"/>
      <c r="C1014" s="29"/>
      <c r="D1014" s="62"/>
    </row>
    <row r="1015" spans="1:4" ht="12.75">
      <c r="A1015" s="28"/>
      <c r="C1015" s="29"/>
      <c r="D1015" s="62"/>
    </row>
    <row r="1016" spans="1:4" ht="12.75">
      <c r="A1016" s="28"/>
      <c r="C1016" s="29"/>
      <c r="D1016" s="62"/>
    </row>
    <row r="1017" spans="1:4" ht="12.75">
      <c r="A1017" s="28"/>
      <c r="C1017" s="29"/>
      <c r="D1017" s="62"/>
    </row>
    <row r="1018" spans="1:4" ht="12.75">
      <c r="A1018" s="28"/>
      <c r="C1018" s="29"/>
      <c r="D1018" s="62"/>
    </row>
    <row r="1019" spans="1:4" ht="12.75">
      <c r="A1019" s="28"/>
      <c r="C1019" s="29"/>
      <c r="D1019" s="62"/>
    </row>
    <row r="1020" spans="1:4" ht="12.75">
      <c r="A1020" s="28"/>
      <c r="C1020" s="29"/>
      <c r="D1020" s="62"/>
    </row>
    <row r="1021" spans="1:4" ht="12.75">
      <c r="A1021" s="28"/>
      <c r="C1021" s="29"/>
      <c r="D1021" s="62"/>
    </row>
    <row r="1022" spans="1:4" ht="12.75">
      <c r="A1022" s="28"/>
      <c r="C1022" s="29"/>
      <c r="D1022" s="62"/>
    </row>
    <row r="1023" spans="1:4" ht="12.75">
      <c r="A1023" s="28"/>
      <c r="C1023" s="29"/>
      <c r="D1023" s="62"/>
    </row>
    <row r="1024" spans="1:4" ht="12.75">
      <c r="A1024" s="28"/>
      <c r="C1024" s="29"/>
      <c r="D1024" s="62"/>
    </row>
    <row r="1025" spans="1:4" ht="12.75">
      <c r="A1025" s="28"/>
      <c r="C1025" s="29"/>
      <c r="D1025" s="62"/>
    </row>
    <row r="1026" spans="1:4" ht="12.75">
      <c r="A1026" s="28"/>
      <c r="C1026" s="29"/>
      <c r="D1026" s="62"/>
    </row>
    <row r="1027" spans="1:4" ht="12.75">
      <c r="A1027" s="28"/>
      <c r="C1027" s="29"/>
      <c r="D1027" s="62"/>
    </row>
    <row r="1028" spans="1:4" ht="12.75">
      <c r="A1028" s="28"/>
      <c r="C1028" s="29"/>
      <c r="D1028" s="62"/>
    </row>
    <row r="1029" spans="1:4" ht="12.75">
      <c r="A1029" s="28"/>
      <c r="C1029" s="29"/>
      <c r="D1029" s="62"/>
    </row>
    <row r="1030" spans="1:4" ht="12.75">
      <c r="A1030" s="28"/>
      <c r="C1030" s="29"/>
      <c r="D1030" s="62"/>
    </row>
    <row r="1031" spans="1:4" ht="12.75">
      <c r="A1031" s="28"/>
      <c r="C1031" s="29"/>
      <c r="D1031" s="62"/>
    </row>
    <row r="1032" spans="1:4" ht="12.75">
      <c r="A1032" s="28"/>
      <c r="C1032" s="29"/>
      <c r="D1032" s="62"/>
    </row>
    <row r="1033" spans="1:4" ht="12.75">
      <c r="A1033" s="28"/>
      <c r="C1033" s="29"/>
      <c r="D1033" s="62"/>
    </row>
    <row r="1034" spans="1:4" ht="12.75">
      <c r="A1034" s="28"/>
      <c r="C1034" s="29"/>
      <c r="D1034" s="62"/>
    </row>
    <row r="1035" spans="1:4" ht="12.75">
      <c r="A1035" s="28"/>
      <c r="C1035" s="29"/>
      <c r="D1035" s="62"/>
    </row>
    <row r="1036" spans="1:4" ht="12.75">
      <c r="A1036" s="28"/>
      <c r="C1036" s="29"/>
      <c r="D1036" s="62"/>
    </row>
    <row r="1037" spans="1:4" ht="12.75">
      <c r="A1037" s="28"/>
      <c r="C1037" s="29"/>
      <c r="D1037" s="62"/>
    </row>
    <row r="1038" spans="1:4" ht="12.75">
      <c r="A1038" s="28"/>
      <c r="C1038" s="29"/>
      <c r="D1038" s="62"/>
    </row>
    <row r="1039" spans="1:4" ht="12.75">
      <c r="A1039" s="28"/>
      <c r="C1039" s="29"/>
      <c r="D1039" s="62"/>
    </row>
    <row r="1040" spans="1:4" ht="12.75">
      <c r="A1040" s="28"/>
      <c r="C1040" s="29"/>
      <c r="D1040" s="62"/>
    </row>
    <row r="1041" spans="1:4" ht="12.75">
      <c r="A1041" s="28"/>
      <c r="C1041" s="29"/>
      <c r="D1041" s="62"/>
    </row>
    <row r="1042" spans="1:4" ht="12.75">
      <c r="A1042" s="28"/>
      <c r="C1042" s="29"/>
      <c r="D1042" s="62"/>
    </row>
    <row r="1043" spans="1:4" ht="12.75">
      <c r="A1043" s="28"/>
      <c r="C1043" s="29"/>
      <c r="D1043" s="62"/>
    </row>
    <row r="1044" spans="1:4" ht="12.75">
      <c r="A1044" s="28"/>
      <c r="C1044" s="29"/>
      <c r="D1044" s="62"/>
    </row>
    <row r="1045" spans="1:4" ht="12.75">
      <c r="A1045" s="28"/>
      <c r="C1045" s="29"/>
      <c r="D1045" s="62"/>
    </row>
    <row r="1046" spans="1:4" ht="12.75">
      <c r="A1046" s="28"/>
      <c r="C1046" s="29"/>
      <c r="D1046" s="62"/>
    </row>
    <row r="1047" spans="1:4" ht="12.75">
      <c r="A1047" s="28"/>
      <c r="C1047" s="29"/>
      <c r="D1047" s="62"/>
    </row>
    <row r="1048" spans="1:4" ht="12.75">
      <c r="A1048" s="28"/>
      <c r="C1048" s="29"/>
      <c r="D1048" s="62"/>
    </row>
    <row r="1049" spans="1:4" ht="12.75">
      <c r="A1049" s="28"/>
      <c r="C1049" s="29"/>
      <c r="D1049" s="62"/>
    </row>
    <row r="1050" spans="1:4" ht="12.75">
      <c r="A1050" s="28"/>
      <c r="C1050" s="29"/>
      <c r="D1050" s="62"/>
    </row>
    <row r="1051" spans="1:4" ht="12.75">
      <c r="A1051" s="28"/>
      <c r="C1051" s="29"/>
      <c r="D1051" s="62"/>
    </row>
    <row r="1052" spans="1:4" ht="12.75">
      <c r="A1052" s="28"/>
      <c r="C1052" s="29"/>
      <c r="D1052" s="62"/>
    </row>
    <row r="1053" spans="1:4" ht="12.75">
      <c r="A1053" s="28"/>
      <c r="C1053" s="29"/>
      <c r="D1053" s="62"/>
    </row>
    <row r="1054" spans="1:4" ht="12.75">
      <c r="A1054" s="28"/>
      <c r="C1054" s="29"/>
      <c r="D1054" s="62"/>
    </row>
    <row r="1055" spans="1:4" ht="12.75">
      <c r="A1055" s="28"/>
      <c r="C1055" s="29"/>
      <c r="D1055" s="62"/>
    </row>
    <row r="1056" spans="1:4" ht="12.75">
      <c r="A1056" s="28"/>
      <c r="C1056" s="29"/>
      <c r="D1056" s="62"/>
    </row>
    <row r="1057" spans="1:4" ht="12.75">
      <c r="A1057" s="28"/>
      <c r="C1057" s="29"/>
      <c r="D1057" s="62"/>
    </row>
    <row r="1058" spans="1:4" ht="12.75">
      <c r="A1058" s="28"/>
      <c r="C1058" s="29"/>
      <c r="D1058" s="62"/>
    </row>
    <row r="1059" spans="1:4" ht="12.75">
      <c r="A1059" s="28"/>
      <c r="C1059" s="29"/>
      <c r="D1059" s="62"/>
    </row>
    <row r="1060" spans="1:4" ht="12.75">
      <c r="A1060" s="28"/>
      <c r="C1060" s="29"/>
      <c r="D1060" s="62"/>
    </row>
    <row r="1061" spans="1:4" ht="12.75">
      <c r="A1061" s="28"/>
      <c r="C1061" s="29"/>
      <c r="D1061" s="62"/>
    </row>
    <row r="1062" spans="1:4" ht="12.75">
      <c r="A1062" s="28"/>
      <c r="C1062" s="29"/>
      <c r="D1062" s="62"/>
    </row>
    <row r="1063" spans="1:4" ht="12.75">
      <c r="A1063" s="28"/>
      <c r="C1063" s="29"/>
      <c r="D1063" s="62"/>
    </row>
    <row r="1064" spans="1:4" ht="12.75">
      <c r="A1064" s="28"/>
      <c r="C1064" s="29"/>
      <c r="D1064" s="62"/>
    </row>
    <row r="1065" spans="1:4" ht="12.75">
      <c r="A1065" s="28"/>
      <c r="C1065" s="29"/>
      <c r="D1065" s="62"/>
    </row>
    <row r="1066" spans="1:4" ht="12.75">
      <c r="A1066" s="28"/>
      <c r="C1066" s="29"/>
      <c r="D1066" s="62"/>
    </row>
    <row r="1067" spans="1:4" ht="12.75">
      <c r="A1067" s="28"/>
      <c r="C1067" s="29"/>
      <c r="D1067" s="62"/>
    </row>
    <row r="1068" spans="1:4" ht="12.75">
      <c r="A1068" s="28"/>
      <c r="C1068" s="29"/>
      <c r="D1068" s="62"/>
    </row>
    <row r="1069" spans="1:4" ht="12.75">
      <c r="A1069" s="28"/>
      <c r="C1069" s="29"/>
      <c r="D1069" s="62"/>
    </row>
    <row r="1070" spans="1:4" ht="12.75">
      <c r="A1070" s="28"/>
      <c r="C1070" s="29"/>
      <c r="D1070" s="62"/>
    </row>
    <row r="1071" spans="1:4" ht="12.75">
      <c r="A1071" s="28"/>
      <c r="C1071" s="29"/>
      <c r="D1071" s="62"/>
    </row>
    <row r="1072" spans="1:4" ht="12.75">
      <c r="A1072" s="28"/>
      <c r="C1072" s="29"/>
      <c r="D1072" s="62"/>
    </row>
    <row r="1073" spans="1:4" ht="12.75">
      <c r="A1073" s="28"/>
      <c r="C1073" s="29"/>
      <c r="D1073" s="62"/>
    </row>
    <row r="1074" spans="1:4" ht="12.75">
      <c r="A1074" s="28"/>
      <c r="C1074" s="29"/>
      <c r="D1074" s="62"/>
    </row>
    <row r="1075" spans="1:4" ht="12.75">
      <c r="A1075" s="28"/>
      <c r="C1075" s="29"/>
      <c r="D1075" s="62"/>
    </row>
    <row r="1076" spans="1:4" ht="12.75">
      <c r="A1076" s="28"/>
      <c r="C1076" s="29"/>
      <c r="D1076" s="62"/>
    </row>
    <row r="1077" spans="1:4" ht="12.75">
      <c r="A1077" s="28"/>
      <c r="C1077" s="29"/>
      <c r="D1077" s="62"/>
    </row>
    <row r="1078" spans="1:4" ht="12.75">
      <c r="A1078" s="28"/>
      <c r="C1078" s="29"/>
      <c r="D1078" s="62"/>
    </row>
    <row r="1079" spans="1:4" ht="12.75">
      <c r="A1079" s="28"/>
      <c r="C1079" s="29"/>
      <c r="D1079" s="62"/>
    </row>
    <row r="1080" spans="1:4" ht="12.75">
      <c r="A1080" s="28"/>
      <c r="C1080" s="29"/>
      <c r="D1080" s="62"/>
    </row>
    <row r="1081" spans="1:4" ht="12.75">
      <c r="A1081" s="28"/>
      <c r="C1081" s="29"/>
      <c r="D1081" s="62"/>
    </row>
    <row r="1082" spans="1:4" ht="12.75">
      <c r="A1082" s="28"/>
      <c r="C1082" s="29"/>
      <c r="D1082" s="62"/>
    </row>
    <row r="1083" spans="1:4" ht="12.75">
      <c r="A1083" s="28"/>
      <c r="C1083" s="29"/>
      <c r="D1083" s="62"/>
    </row>
    <row r="1084" spans="1:4" ht="12.75">
      <c r="A1084" s="28"/>
      <c r="C1084" s="29"/>
      <c r="D1084" s="62"/>
    </row>
    <row r="1085" spans="1:4" ht="12.75">
      <c r="A1085" s="28"/>
      <c r="C1085" s="29"/>
      <c r="D1085" s="62"/>
    </row>
    <row r="1086" spans="1:4" ht="12.75">
      <c r="A1086" s="28"/>
      <c r="C1086" s="29"/>
      <c r="D1086" s="62"/>
    </row>
    <row r="1087" spans="1:4" ht="12.75">
      <c r="A1087" s="28"/>
      <c r="C1087" s="29"/>
      <c r="D1087" s="62"/>
    </row>
    <row r="1088" spans="1:4" ht="12.75">
      <c r="A1088" s="28"/>
      <c r="C1088" s="29"/>
      <c r="D1088" s="62"/>
    </row>
    <row r="1089" spans="1:4" ht="12.75">
      <c r="A1089" s="28"/>
      <c r="C1089" s="29"/>
      <c r="D1089" s="62"/>
    </row>
    <row r="1090" spans="1:4" ht="12.75">
      <c r="A1090" s="28"/>
      <c r="C1090" s="29"/>
      <c r="D1090" s="62"/>
    </row>
    <row r="1091" spans="1:4" ht="12.75">
      <c r="A1091" s="28"/>
      <c r="C1091" s="29"/>
      <c r="D1091" s="62"/>
    </row>
    <row r="1092" spans="1:4" ht="12.75">
      <c r="A1092" s="28"/>
      <c r="C1092" s="29"/>
      <c r="D1092" s="62"/>
    </row>
    <row r="1093" spans="1:4" ht="12.75">
      <c r="A1093" s="28"/>
      <c r="C1093" s="29"/>
      <c r="D1093" s="62"/>
    </row>
    <row r="1094" spans="1:4" ht="12.75">
      <c r="A1094" s="28"/>
      <c r="C1094" s="29"/>
      <c r="D1094" s="62"/>
    </row>
    <row r="1095" spans="1:4" ht="12.75">
      <c r="A1095" s="28"/>
      <c r="C1095" s="29"/>
      <c r="D1095" s="62"/>
    </row>
    <row r="1096" spans="1:4" ht="12.75">
      <c r="A1096" s="28"/>
      <c r="C1096" s="29"/>
      <c r="D1096" s="62"/>
    </row>
    <row r="1097" spans="1:4" ht="12.75">
      <c r="A1097" s="28"/>
      <c r="C1097" s="29"/>
      <c r="D1097" s="62"/>
    </row>
    <row r="1098" spans="1:4" ht="12.75">
      <c r="A1098" s="28"/>
      <c r="C1098" s="29"/>
      <c r="D1098" s="62"/>
    </row>
    <row r="1099" spans="1:4" ht="12.75">
      <c r="A1099" s="28"/>
      <c r="C1099" s="29"/>
      <c r="D1099" s="62"/>
    </row>
    <row r="1100" spans="1:4" ht="12.75">
      <c r="A1100" s="28"/>
      <c r="C1100" s="29"/>
      <c r="D1100" s="62"/>
    </row>
    <row r="1101" spans="1:4" ht="12.75">
      <c r="A1101" s="28"/>
      <c r="C1101" s="29"/>
      <c r="D1101" s="62"/>
    </row>
    <row r="1102" spans="1:4" ht="12.75">
      <c r="A1102" s="28"/>
      <c r="C1102" s="29"/>
      <c r="D1102" s="62"/>
    </row>
    <row r="1103" spans="1:4" ht="12.75">
      <c r="A1103" s="28"/>
      <c r="C1103" s="29"/>
      <c r="D1103" s="62"/>
    </row>
    <row r="1104" spans="1:4" ht="12.75">
      <c r="A1104" s="28"/>
      <c r="C1104" s="29"/>
      <c r="D1104" s="62"/>
    </row>
    <row r="1105" spans="1:4" ht="12.75">
      <c r="A1105" s="28"/>
      <c r="C1105" s="29"/>
      <c r="D1105" s="62"/>
    </row>
    <row r="1106" spans="1:4" ht="12.75">
      <c r="A1106" s="28"/>
      <c r="C1106" s="29"/>
      <c r="D1106" s="62"/>
    </row>
    <row r="1107" spans="1:4" ht="12.75">
      <c r="A1107" s="28"/>
      <c r="C1107" s="29"/>
      <c r="D1107" s="62"/>
    </row>
    <row r="1108" spans="1:4" ht="12.75">
      <c r="A1108" s="28"/>
      <c r="C1108" s="29"/>
      <c r="D1108" s="62"/>
    </row>
    <row r="1109" spans="1:4" ht="12.75">
      <c r="A1109" s="28"/>
      <c r="C1109" s="29"/>
      <c r="D1109" s="62"/>
    </row>
    <row r="1110" spans="1:4" ht="12.75">
      <c r="A1110" s="28"/>
      <c r="C1110" s="29"/>
      <c r="D1110" s="62"/>
    </row>
    <row r="1111" spans="1:4" ht="12.75">
      <c r="A1111" s="28"/>
      <c r="C1111" s="29"/>
      <c r="D1111" s="62"/>
    </row>
    <row r="1112" spans="1:4" ht="12.75">
      <c r="A1112" s="28"/>
      <c r="C1112" s="29"/>
      <c r="D1112" s="62"/>
    </row>
    <row r="1113" spans="1:4" ht="12.75">
      <c r="A1113" s="28"/>
      <c r="C1113" s="29"/>
      <c r="D1113" s="62"/>
    </row>
    <row r="1114" spans="1:4" ht="12.75">
      <c r="A1114" s="28"/>
      <c r="C1114" s="29"/>
      <c r="D1114" s="62"/>
    </row>
    <row r="1115" spans="1:4" ht="12.75">
      <c r="A1115" s="28"/>
      <c r="C1115" s="29"/>
      <c r="D1115" s="62"/>
    </row>
    <row r="1116" spans="1:4" ht="12.75">
      <c r="A1116" s="28"/>
      <c r="C1116" s="29"/>
      <c r="D1116" s="62"/>
    </row>
    <row r="1117" spans="1:4" ht="12.75">
      <c r="A1117" s="28"/>
      <c r="C1117" s="29"/>
      <c r="D1117" s="62"/>
    </row>
    <row r="1118" spans="1:4" ht="12.75">
      <c r="A1118" s="28"/>
      <c r="C1118" s="29"/>
      <c r="D1118" s="62"/>
    </row>
    <row r="1119" spans="1:4" ht="12.75">
      <c r="A1119" s="28"/>
      <c r="C1119" s="29"/>
      <c r="D1119" s="62"/>
    </row>
    <row r="1120" spans="1:4" ht="12.75">
      <c r="A1120" s="28"/>
      <c r="C1120" s="29"/>
      <c r="D1120" s="62"/>
    </row>
    <row r="1121" spans="1:4" ht="12.75">
      <c r="A1121" s="28"/>
      <c r="C1121" s="29"/>
      <c r="D1121" s="62"/>
    </row>
    <row r="1122" spans="1:4" ht="12.75">
      <c r="A1122" s="28"/>
      <c r="C1122" s="29"/>
      <c r="D1122" s="62"/>
    </row>
    <row r="1123" spans="1:4" ht="12.75">
      <c r="A1123" s="28"/>
      <c r="C1123" s="29"/>
      <c r="D1123" s="62"/>
    </row>
    <row r="1124" spans="1:4" ht="12.75">
      <c r="A1124" s="28"/>
      <c r="C1124" s="29"/>
      <c r="D1124" s="62"/>
    </row>
    <row r="1125" spans="1:4" ht="12.75">
      <c r="A1125" s="28"/>
      <c r="C1125" s="29"/>
      <c r="D1125" s="62"/>
    </row>
    <row r="1126" spans="1:4" ht="12.75">
      <c r="A1126" s="28"/>
      <c r="C1126" s="29"/>
      <c r="D1126" s="62"/>
    </row>
    <row r="1127" spans="1:4" ht="12.75">
      <c r="A1127" s="28"/>
      <c r="C1127" s="29"/>
      <c r="D1127" s="62"/>
    </row>
    <row r="1128" spans="1:4" ht="12.75">
      <c r="A1128" s="28"/>
      <c r="C1128" s="29"/>
      <c r="D1128" s="62"/>
    </row>
    <row r="1129" spans="1:4" ht="12.75">
      <c r="A1129" s="28"/>
      <c r="C1129" s="29"/>
      <c r="D1129" s="62"/>
    </row>
    <row r="1130" spans="1:4" ht="12.75">
      <c r="A1130" s="28"/>
      <c r="C1130" s="29"/>
      <c r="D1130" s="62"/>
    </row>
    <row r="1131" spans="1:4" ht="12.75">
      <c r="A1131" s="28"/>
      <c r="C1131" s="29"/>
      <c r="D1131" s="62"/>
    </row>
    <row r="1132" spans="1:4" ht="12.75">
      <c r="A1132" s="28"/>
      <c r="C1132" s="29"/>
      <c r="D1132" s="62"/>
    </row>
    <row r="1133" spans="1:4" ht="12.75">
      <c r="A1133" s="28"/>
      <c r="C1133" s="29"/>
      <c r="D1133" s="62"/>
    </row>
    <row r="1134" spans="1:4" ht="12.75">
      <c r="A1134" s="28"/>
      <c r="C1134" s="29"/>
      <c r="D1134" s="62"/>
    </row>
    <row r="1135" spans="1:4" ht="12.75">
      <c r="A1135" s="28"/>
      <c r="C1135" s="29"/>
      <c r="D1135" s="62"/>
    </row>
    <row r="1136" spans="1:4" ht="12.75">
      <c r="A1136" s="28"/>
      <c r="C1136" s="29"/>
      <c r="D1136" s="62"/>
    </row>
    <row r="1137" spans="1:4" ht="12.75">
      <c r="A1137" s="28"/>
      <c r="C1137" s="29"/>
      <c r="D1137" s="62"/>
    </row>
    <row r="1138" spans="1:4" ht="12.75">
      <c r="A1138" s="28"/>
      <c r="C1138" s="29"/>
      <c r="D1138" s="62"/>
    </row>
    <row r="1139" spans="1:4" ht="12.75">
      <c r="A1139" s="28"/>
      <c r="C1139" s="29"/>
      <c r="D1139" s="62"/>
    </row>
    <row r="1140" spans="1:4" ht="12.75">
      <c r="A1140" s="28"/>
      <c r="C1140" s="29"/>
      <c r="D1140" s="62"/>
    </row>
    <row r="1141" spans="1:4" ht="12.75">
      <c r="A1141" s="28"/>
      <c r="C1141" s="29"/>
      <c r="D1141" s="62"/>
    </row>
    <row r="1142" spans="1:4" ht="12.75">
      <c r="A1142" s="28"/>
      <c r="C1142" s="29"/>
      <c r="D1142" s="62"/>
    </row>
    <row r="1143" spans="1:4" ht="12.75">
      <c r="A1143" s="28"/>
      <c r="C1143" s="29"/>
      <c r="D1143" s="62"/>
    </row>
    <row r="1144" spans="1:4" ht="12.75">
      <c r="A1144" s="28"/>
      <c r="C1144" s="29"/>
      <c r="D1144" s="62"/>
    </row>
    <row r="1145" spans="1:4" ht="12.75">
      <c r="A1145" s="28"/>
      <c r="C1145" s="29"/>
      <c r="D1145" s="62"/>
    </row>
    <row r="1146" spans="1:4" ht="12.75">
      <c r="A1146" s="28"/>
      <c r="C1146" s="29"/>
      <c r="D1146" s="62"/>
    </row>
    <row r="1147" spans="1:4" ht="12.75">
      <c r="A1147" s="28"/>
      <c r="C1147" s="29"/>
      <c r="D1147" s="62"/>
    </row>
    <row r="1148" spans="1:4" ht="12.75">
      <c r="A1148" s="28"/>
      <c r="C1148" s="29"/>
      <c r="D1148" s="62"/>
    </row>
    <row r="1149" spans="1:4" ht="12.75">
      <c r="A1149" s="28"/>
      <c r="C1149" s="29"/>
      <c r="D1149" s="62"/>
    </row>
  </sheetData>
  <sheetProtection/>
  <mergeCells count="55">
    <mergeCell ref="A516:D516"/>
    <mergeCell ref="A602:D602"/>
    <mergeCell ref="A520:D520"/>
    <mergeCell ref="A332:D332"/>
    <mergeCell ref="A339:D339"/>
    <mergeCell ref="A492:D492"/>
    <mergeCell ref="A560:D560"/>
    <mergeCell ref="A550:B550"/>
    <mergeCell ref="A551:D551"/>
    <mergeCell ref="A555:D555"/>
    <mergeCell ref="A510:D510"/>
    <mergeCell ref="A3:D3"/>
    <mergeCell ref="A5:D5"/>
    <mergeCell ref="A95:D95"/>
    <mergeCell ref="A108:D108"/>
    <mergeCell ref="A85:D86"/>
    <mergeCell ref="D87:D90"/>
    <mergeCell ref="A265:D265"/>
    <mergeCell ref="A264:B264"/>
    <mergeCell ref="B141:C141"/>
    <mergeCell ref="B535:C535"/>
    <mergeCell ref="B630:C630"/>
    <mergeCell ref="B629:C629"/>
    <mergeCell ref="A615:D615"/>
    <mergeCell ref="A617:D617"/>
    <mergeCell ref="A541:D541"/>
    <mergeCell ref="A584:D584"/>
    <mergeCell ref="A589:D589"/>
    <mergeCell ref="A566:D566"/>
    <mergeCell ref="B628:C628"/>
    <mergeCell ref="A620:D620"/>
    <mergeCell ref="B622:C622"/>
    <mergeCell ref="A625:B625"/>
    <mergeCell ref="A623:D623"/>
    <mergeCell ref="A572:D572"/>
    <mergeCell ref="A311:D311"/>
    <mergeCell ref="A321:D321"/>
    <mergeCell ref="A324:D324"/>
    <mergeCell ref="A536:D536"/>
    <mergeCell ref="A563:D563"/>
    <mergeCell ref="A579:D579"/>
    <mergeCell ref="B524:C524"/>
    <mergeCell ref="A525:D525"/>
    <mergeCell ref="A531:B531"/>
    <mergeCell ref="A532:D532"/>
    <mergeCell ref="A508:D508"/>
    <mergeCell ref="A249:D249"/>
    <mergeCell ref="A142:D142"/>
    <mergeCell ref="A151:B151"/>
    <mergeCell ref="A157:D157"/>
    <mergeCell ref="A152:D152"/>
    <mergeCell ref="B156:C156"/>
    <mergeCell ref="A279:D279"/>
    <mergeCell ref="A289:D289"/>
    <mergeCell ref="A297:D297"/>
  </mergeCells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view="pageBreakPreview" zoomScaleSheetLayoutView="100" zoomScalePageLayoutView="0" workbookViewId="0" topLeftCell="A25">
      <selection activeCell="Q20" sqref="Q20"/>
    </sheetView>
  </sheetViews>
  <sheetFormatPr defaultColWidth="9.140625" defaultRowHeight="12.75"/>
  <cols>
    <col min="1" max="1" width="4.57421875" style="4" customWidth="1"/>
    <col min="2" max="2" width="20.421875" style="4" customWidth="1"/>
    <col min="3" max="3" width="16.421875" style="4" customWidth="1"/>
    <col min="4" max="4" width="24.421875" style="8" customWidth="1"/>
    <col min="5" max="5" width="12.7109375" style="4" customWidth="1"/>
    <col min="6" max="6" width="14.28125" style="4" customWidth="1"/>
    <col min="7" max="7" width="9.8515625" style="4" customWidth="1"/>
    <col min="8" max="8" width="11.00390625" style="4" customWidth="1"/>
    <col min="9" max="9" width="12.28125" style="6" customWidth="1"/>
    <col min="10" max="10" width="14.28125" style="4" customWidth="1"/>
    <col min="11" max="11" width="9.421875" style="6" customWidth="1"/>
    <col min="12" max="12" width="11.7109375" style="4" customWidth="1"/>
    <col min="13" max="13" width="14.140625" style="4" customWidth="1"/>
    <col min="14" max="14" width="13.00390625" style="4" customWidth="1"/>
    <col min="15" max="15" width="10.8515625" style="4" customWidth="1"/>
    <col min="16" max="16" width="22.7109375" style="4" customWidth="1"/>
    <col min="17" max="17" width="19.140625" style="6" customWidth="1"/>
    <col min="18" max="18" width="15.7109375" style="4" customWidth="1"/>
    <col min="19" max="19" width="11.7109375" style="4" customWidth="1"/>
    <col min="20" max="20" width="10.28125" style="4" customWidth="1"/>
    <col min="21" max="21" width="12.00390625" style="4" customWidth="1"/>
    <col min="22" max="22" width="11.7109375" style="4" customWidth="1"/>
    <col min="23" max="23" width="9.421875" style="4" customWidth="1"/>
    <col min="24" max="16384" width="9.140625" style="4" customWidth="1"/>
  </cols>
  <sheetData>
    <row r="1" spans="1:10" ht="18">
      <c r="A1" s="5" t="s">
        <v>791</v>
      </c>
      <c r="I1" s="363"/>
      <c r="J1" s="363"/>
    </row>
    <row r="2" spans="1:23" ht="23.25" customHeight="1">
      <c r="A2" s="364" t="s">
        <v>840</v>
      </c>
      <c r="B2" s="365"/>
      <c r="C2" s="365"/>
      <c r="D2" s="365"/>
      <c r="E2" s="365"/>
      <c r="F2" s="365"/>
      <c r="G2" s="365"/>
      <c r="H2" s="365"/>
      <c r="I2" s="365"/>
      <c r="J2" s="365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7"/>
    </row>
    <row r="3" spans="1:23" s="12" customFormat="1" ht="18" customHeight="1">
      <c r="A3" s="368" t="s">
        <v>841</v>
      </c>
      <c r="B3" s="358" t="s">
        <v>842</v>
      </c>
      <c r="C3" s="358" t="s">
        <v>843</v>
      </c>
      <c r="D3" s="358" t="s">
        <v>844</v>
      </c>
      <c r="E3" s="358" t="s">
        <v>845</v>
      </c>
      <c r="F3" s="358" t="s">
        <v>829</v>
      </c>
      <c r="G3" s="358" t="s">
        <v>892</v>
      </c>
      <c r="H3" s="358" t="s">
        <v>846</v>
      </c>
      <c r="I3" s="358" t="s">
        <v>830</v>
      </c>
      <c r="J3" s="358" t="s">
        <v>831</v>
      </c>
      <c r="K3" s="358" t="s">
        <v>832</v>
      </c>
      <c r="L3" s="361" t="s">
        <v>833</v>
      </c>
      <c r="M3" s="351" t="s">
        <v>893</v>
      </c>
      <c r="N3" s="358" t="s">
        <v>894</v>
      </c>
      <c r="O3" s="351" t="s">
        <v>836</v>
      </c>
      <c r="P3" s="351" t="s">
        <v>834</v>
      </c>
      <c r="Q3" s="351" t="s">
        <v>224</v>
      </c>
      <c r="R3" s="353" t="s">
        <v>852</v>
      </c>
      <c r="S3" s="351" t="s">
        <v>895</v>
      </c>
      <c r="T3" s="351"/>
      <c r="U3" s="351" t="s">
        <v>896</v>
      </c>
      <c r="V3" s="351"/>
      <c r="W3" s="355" t="s">
        <v>897</v>
      </c>
    </row>
    <row r="4" spans="1:23" s="12" customFormat="1" ht="36" customHeight="1">
      <c r="A4" s="369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61"/>
      <c r="M4" s="318"/>
      <c r="N4" s="358"/>
      <c r="O4" s="318"/>
      <c r="P4" s="318"/>
      <c r="Q4" s="318"/>
      <c r="R4" s="354"/>
      <c r="S4" s="318"/>
      <c r="T4" s="318"/>
      <c r="U4" s="318"/>
      <c r="V4" s="318"/>
      <c r="W4" s="356"/>
    </row>
    <row r="5" spans="1:23" s="12" customFormat="1" ht="42" customHeight="1" thickBot="1">
      <c r="A5" s="370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62"/>
      <c r="M5" s="352"/>
      <c r="N5" s="359"/>
      <c r="O5" s="352"/>
      <c r="P5" s="352"/>
      <c r="Q5" s="352"/>
      <c r="R5" s="106" t="s">
        <v>835</v>
      </c>
      <c r="S5" s="106" t="s">
        <v>847</v>
      </c>
      <c r="T5" s="106" t="s">
        <v>848</v>
      </c>
      <c r="U5" s="106" t="s">
        <v>847</v>
      </c>
      <c r="V5" s="106" t="s">
        <v>848</v>
      </c>
      <c r="W5" s="357"/>
    </row>
    <row r="6" spans="1:23" ht="18.75" customHeight="1">
      <c r="A6" s="360" t="s">
        <v>481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111"/>
      <c r="N6" s="111"/>
      <c r="O6" s="111"/>
      <c r="P6" s="111"/>
      <c r="Q6" s="275"/>
      <c r="R6" s="111"/>
      <c r="S6" s="111"/>
      <c r="T6" s="111"/>
      <c r="U6" s="111"/>
      <c r="V6" s="111"/>
      <c r="W6" s="111"/>
    </row>
    <row r="7" spans="1:22" s="12" customFormat="1" ht="30" customHeight="1">
      <c r="A7" s="132">
        <v>1</v>
      </c>
      <c r="B7" s="225" t="s">
        <v>469</v>
      </c>
      <c r="C7" s="225" t="s">
        <v>470</v>
      </c>
      <c r="D7" s="225" t="s">
        <v>471</v>
      </c>
      <c r="E7" s="225" t="s">
        <v>472</v>
      </c>
      <c r="F7" s="225" t="s">
        <v>473</v>
      </c>
      <c r="G7" s="225">
        <v>2000</v>
      </c>
      <c r="H7" s="225">
        <v>1999</v>
      </c>
      <c r="I7" s="225" t="s">
        <v>474</v>
      </c>
      <c r="J7" s="225" t="s">
        <v>475</v>
      </c>
      <c r="K7" s="225">
        <v>5</v>
      </c>
      <c r="L7" s="225"/>
      <c r="M7" s="226"/>
      <c r="N7" s="225"/>
      <c r="O7" s="104"/>
      <c r="P7" s="104"/>
      <c r="Q7" s="276">
        <v>5500</v>
      </c>
      <c r="R7" s="227"/>
      <c r="S7" s="227" t="s">
        <v>752</v>
      </c>
      <c r="T7" s="227" t="s">
        <v>754</v>
      </c>
      <c r="U7" s="227" t="s">
        <v>752</v>
      </c>
      <c r="V7" s="227" t="s">
        <v>753</v>
      </c>
    </row>
    <row r="8" spans="1:22" s="12" customFormat="1" ht="30" customHeight="1">
      <c r="A8" s="2">
        <v>2</v>
      </c>
      <c r="B8" s="2" t="s">
        <v>476</v>
      </c>
      <c r="C8" s="2" t="s">
        <v>477</v>
      </c>
      <c r="D8" s="2" t="s">
        <v>478</v>
      </c>
      <c r="E8" s="225" t="s">
        <v>479</v>
      </c>
      <c r="F8" s="2" t="s">
        <v>473</v>
      </c>
      <c r="G8" s="225">
        <v>1800</v>
      </c>
      <c r="H8" s="2">
        <v>2011</v>
      </c>
      <c r="I8" s="2" t="s">
        <v>480</v>
      </c>
      <c r="J8" s="2"/>
      <c r="K8" s="2">
        <v>5</v>
      </c>
      <c r="L8" s="2"/>
      <c r="M8" s="2">
        <v>2000</v>
      </c>
      <c r="N8" s="2"/>
      <c r="O8" s="104"/>
      <c r="P8" s="104"/>
      <c r="Q8" s="274">
        <v>74000</v>
      </c>
      <c r="R8" s="2"/>
      <c r="S8" s="3" t="s">
        <v>755</v>
      </c>
      <c r="T8" s="3" t="s">
        <v>756</v>
      </c>
      <c r="U8" s="3" t="s">
        <v>755</v>
      </c>
      <c r="V8" s="3" t="s">
        <v>756</v>
      </c>
    </row>
    <row r="9" spans="1:23" ht="18.75" customHeight="1">
      <c r="A9" s="321" t="s">
        <v>407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92"/>
      <c r="N9" s="92"/>
      <c r="O9" s="244"/>
      <c r="P9" s="92"/>
      <c r="Q9" s="277"/>
      <c r="R9" s="92"/>
      <c r="S9" s="92"/>
      <c r="T9" s="244"/>
      <c r="U9" s="92"/>
      <c r="V9" s="92"/>
      <c r="W9" s="92"/>
    </row>
    <row r="10" spans="1:23" ht="32.25" customHeight="1">
      <c r="A10" s="2">
        <v>1</v>
      </c>
      <c r="B10" s="2" t="s">
        <v>482</v>
      </c>
      <c r="C10" s="2" t="s">
        <v>483</v>
      </c>
      <c r="D10" s="2">
        <v>419128</v>
      </c>
      <c r="E10" s="2" t="s">
        <v>484</v>
      </c>
      <c r="F10" s="2" t="s">
        <v>485</v>
      </c>
      <c r="G10" s="2">
        <v>1960</v>
      </c>
      <c r="H10" s="2">
        <v>1988</v>
      </c>
      <c r="I10" s="2" t="s">
        <v>498</v>
      </c>
      <c r="J10" s="2" t="s">
        <v>499</v>
      </c>
      <c r="K10" s="2" t="s">
        <v>500</v>
      </c>
      <c r="L10" s="132"/>
      <c r="M10" s="132">
        <v>2240</v>
      </c>
      <c r="N10" s="234"/>
      <c r="O10" s="245"/>
      <c r="P10" s="235"/>
      <c r="Q10" s="132"/>
      <c r="R10" s="129"/>
      <c r="S10" s="237" t="s">
        <v>715</v>
      </c>
      <c r="T10" s="237" t="s">
        <v>716</v>
      </c>
      <c r="U10" s="238"/>
      <c r="V10" s="237"/>
      <c r="W10" s="129"/>
    </row>
    <row r="11" spans="1:23" ht="32.25" customHeight="1">
      <c r="A11" s="2">
        <v>2</v>
      </c>
      <c r="B11" s="2" t="s">
        <v>486</v>
      </c>
      <c r="C11" s="2" t="s">
        <v>487</v>
      </c>
      <c r="D11" s="2">
        <v>30213</v>
      </c>
      <c r="E11" s="2" t="s">
        <v>488</v>
      </c>
      <c r="F11" s="2" t="s">
        <v>489</v>
      </c>
      <c r="G11" s="231" t="s">
        <v>501</v>
      </c>
      <c r="H11" s="2">
        <v>1986</v>
      </c>
      <c r="I11" s="2" t="s">
        <v>502</v>
      </c>
      <c r="J11" s="2" t="s">
        <v>503</v>
      </c>
      <c r="K11" s="2"/>
      <c r="L11" s="2" t="s">
        <v>504</v>
      </c>
      <c r="M11" s="2">
        <v>5500</v>
      </c>
      <c r="N11" s="230"/>
      <c r="O11" s="132"/>
      <c r="P11" s="2"/>
      <c r="Q11" s="2"/>
      <c r="R11" s="129"/>
      <c r="S11" s="237" t="s">
        <v>715</v>
      </c>
      <c r="T11" s="237" t="s">
        <v>716</v>
      </c>
      <c r="U11" s="238"/>
      <c r="V11" s="237"/>
      <c r="W11" s="129"/>
    </row>
    <row r="12" spans="1:23" ht="32.25" customHeight="1">
      <c r="A12" s="2">
        <v>3</v>
      </c>
      <c r="B12" s="2" t="s">
        <v>490</v>
      </c>
      <c r="C12" s="2" t="s">
        <v>491</v>
      </c>
      <c r="D12" s="2" t="s">
        <v>492</v>
      </c>
      <c r="E12" s="230" t="s">
        <v>493</v>
      </c>
      <c r="F12" s="230" t="s">
        <v>473</v>
      </c>
      <c r="G12" s="232">
        <v>1560</v>
      </c>
      <c r="H12" s="2">
        <v>2007</v>
      </c>
      <c r="I12" s="230" t="s">
        <v>505</v>
      </c>
      <c r="J12" s="2" t="s">
        <v>506</v>
      </c>
      <c r="K12" s="233" t="s">
        <v>507</v>
      </c>
      <c r="L12" s="2"/>
      <c r="M12" s="2">
        <v>1880</v>
      </c>
      <c r="N12" s="236"/>
      <c r="O12" s="17">
        <v>38823</v>
      </c>
      <c r="P12" s="230" t="s">
        <v>511</v>
      </c>
      <c r="Q12" s="203">
        <v>27100</v>
      </c>
      <c r="R12" s="129"/>
      <c r="S12" s="281" t="s">
        <v>713</v>
      </c>
      <c r="T12" s="237" t="s">
        <v>714</v>
      </c>
      <c r="U12" s="281" t="s">
        <v>713</v>
      </c>
      <c r="V12" s="282" t="s">
        <v>714</v>
      </c>
      <c r="W12" s="129"/>
    </row>
    <row r="13" spans="1:23" ht="46.5" customHeight="1">
      <c r="A13" s="2">
        <v>4</v>
      </c>
      <c r="B13" s="2" t="s">
        <v>494</v>
      </c>
      <c r="C13" s="2" t="s">
        <v>495</v>
      </c>
      <c r="D13" s="2" t="s">
        <v>496</v>
      </c>
      <c r="E13" s="230" t="s">
        <v>497</v>
      </c>
      <c r="F13" s="230" t="s">
        <v>473</v>
      </c>
      <c r="G13" s="232">
        <v>1896</v>
      </c>
      <c r="H13" s="2">
        <v>2008</v>
      </c>
      <c r="I13" s="230" t="s">
        <v>508</v>
      </c>
      <c r="J13" s="2" t="s">
        <v>509</v>
      </c>
      <c r="K13" s="132" t="s">
        <v>510</v>
      </c>
      <c r="L13" s="2"/>
      <c r="M13" s="2">
        <v>4900</v>
      </c>
      <c r="N13" s="230"/>
      <c r="O13" s="17">
        <v>19768</v>
      </c>
      <c r="P13" s="132" t="s">
        <v>512</v>
      </c>
      <c r="Q13" s="203">
        <v>69000</v>
      </c>
      <c r="R13" s="129"/>
      <c r="S13" s="3" t="s">
        <v>707</v>
      </c>
      <c r="T13" s="3" t="s">
        <v>708</v>
      </c>
      <c r="U13" s="283" t="s">
        <v>707</v>
      </c>
      <c r="V13" s="3" t="s">
        <v>708</v>
      </c>
      <c r="W13" s="129"/>
    </row>
    <row r="14" spans="1:23" ht="18.75" customHeight="1">
      <c r="A14" s="321" t="s">
        <v>414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92"/>
      <c r="N14" s="92"/>
      <c r="O14" s="92"/>
      <c r="P14" s="92"/>
      <c r="Q14" s="277"/>
      <c r="R14" s="92"/>
      <c r="S14" s="92"/>
      <c r="T14" s="92"/>
      <c r="U14" s="92"/>
      <c r="V14" s="92"/>
      <c r="W14" s="92"/>
    </row>
    <row r="15" spans="1:23" ht="38.25" customHeight="1">
      <c r="A15" s="2">
        <v>1</v>
      </c>
      <c r="B15" s="132" t="s">
        <v>513</v>
      </c>
      <c r="C15" s="132" t="s">
        <v>793</v>
      </c>
      <c r="D15" s="132" t="s">
        <v>514</v>
      </c>
      <c r="E15" s="132" t="s">
        <v>515</v>
      </c>
      <c r="F15" s="132" t="s">
        <v>792</v>
      </c>
      <c r="G15" s="132">
        <v>2496</v>
      </c>
      <c r="H15" s="132">
        <v>1996</v>
      </c>
      <c r="I15" s="132" t="s">
        <v>520</v>
      </c>
      <c r="J15" s="132" t="s">
        <v>521</v>
      </c>
      <c r="K15" s="132">
        <v>9</v>
      </c>
      <c r="L15" s="132">
        <v>562</v>
      </c>
      <c r="M15" s="132">
        <v>2650</v>
      </c>
      <c r="N15" s="132" t="s">
        <v>905</v>
      </c>
      <c r="O15" s="132">
        <v>348424</v>
      </c>
      <c r="P15" s="132" t="s">
        <v>525</v>
      </c>
      <c r="Q15" s="203">
        <v>7100</v>
      </c>
      <c r="R15" s="289"/>
      <c r="S15" s="229" t="s">
        <v>794</v>
      </c>
      <c r="T15" s="229" t="s">
        <v>795</v>
      </c>
      <c r="U15" s="229" t="s">
        <v>794</v>
      </c>
      <c r="V15" s="229" t="s">
        <v>795</v>
      </c>
      <c r="W15" s="129"/>
    </row>
    <row r="16" spans="1:23" ht="38.25" customHeight="1">
      <c r="A16" s="2">
        <v>2</v>
      </c>
      <c r="B16" s="2" t="s">
        <v>516</v>
      </c>
      <c r="C16" s="2" t="s">
        <v>517</v>
      </c>
      <c r="D16" s="2" t="s">
        <v>518</v>
      </c>
      <c r="E16" s="2" t="s">
        <v>519</v>
      </c>
      <c r="F16" s="2" t="s">
        <v>792</v>
      </c>
      <c r="G16" s="2">
        <v>1896</v>
      </c>
      <c r="H16" s="2">
        <v>2005</v>
      </c>
      <c r="I16" s="2" t="s">
        <v>522</v>
      </c>
      <c r="J16" s="2" t="s">
        <v>523</v>
      </c>
      <c r="K16" s="231">
        <v>9</v>
      </c>
      <c r="L16" s="231" t="s">
        <v>524</v>
      </c>
      <c r="M16" s="231">
        <v>2800</v>
      </c>
      <c r="N16" s="2" t="s">
        <v>905</v>
      </c>
      <c r="O16" s="231">
        <v>332244</v>
      </c>
      <c r="P16" s="2" t="s">
        <v>526</v>
      </c>
      <c r="Q16" s="278">
        <v>33200</v>
      </c>
      <c r="R16" s="289"/>
      <c r="S16" s="3" t="s">
        <v>705</v>
      </c>
      <c r="T16" s="3" t="s">
        <v>706</v>
      </c>
      <c r="U16" s="3" t="s">
        <v>705</v>
      </c>
      <c r="V16" s="3" t="s">
        <v>706</v>
      </c>
      <c r="W16" s="129"/>
    </row>
    <row r="17" spans="1:23" ht="18.75" customHeight="1">
      <c r="A17" s="321" t="s">
        <v>311</v>
      </c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92"/>
      <c r="N17" s="92"/>
      <c r="O17" s="92"/>
      <c r="P17" s="92"/>
      <c r="Q17" s="277"/>
      <c r="R17" s="92"/>
      <c r="S17" s="92"/>
      <c r="T17" s="92"/>
      <c r="U17" s="92"/>
      <c r="V17" s="92"/>
      <c r="W17" s="92"/>
    </row>
    <row r="18" spans="1:23" s="12" customFormat="1" ht="42" customHeight="1">
      <c r="A18" s="2">
        <v>1</v>
      </c>
      <c r="B18" s="132" t="s">
        <v>490</v>
      </c>
      <c r="C18" s="132" t="s">
        <v>527</v>
      </c>
      <c r="D18" s="132" t="s">
        <v>528</v>
      </c>
      <c r="E18" s="132" t="s">
        <v>796</v>
      </c>
      <c r="F18" s="132" t="s">
        <v>473</v>
      </c>
      <c r="G18" s="132">
        <v>1868</v>
      </c>
      <c r="H18" s="132">
        <v>2005</v>
      </c>
      <c r="I18" s="132" t="s">
        <v>529</v>
      </c>
      <c r="J18" s="132" t="s">
        <v>530</v>
      </c>
      <c r="K18" s="132">
        <v>5</v>
      </c>
      <c r="L18" s="132"/>
      <c r="N18" s="132" t="s">
        <v>1026</v>
      </c>
      <c r="O18" s="132" t="s">
        <v>531</v>
      </c>
      <c r="P18" s="132" t="s">
        <v>532</v>
      </c>
      <c r="Q18" s="274">
        <v>17200</v>
      </c>
      <c r="R18" s="289"/>
      <c r="S18" s="229" t="s">
        <v>711</v>
      </c>
      <c r="T18" s="229" t="s">
        <v>712</v>
      </c>
      <c r="U18" s="229" t="s">
        <v>711</v>
      </c>
      <c r="V18" s="229" t="s">
        <v>712</v>
      </c>
      <c r="W18" s="104"/>
    </row>
    <row r="19" spans="1:23" ht="18.75" customHeight="1">
      <c r="A19" s="321" t="s">
        <v>534</v>
      </c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92"/>
      <c r="N19" s="92"/>
      <c r="O19" s="92"/>
      <c r="P19" s="92"/>
      <c r="Q19" s="277"/>
      <c r="R19" s="92"/>
      <c r="S19" s="92"/>
      <c r="T19" s="92"/>
      <c r="U19" s="92"/>
      <c r="V19" s="92"/>
      <c r="W19" s="92"/>
    </row>
    <row r="20" spans="1:23" s="12" customFormat="1" ht="33.75" customHeight="1">
      <c r="A20" s="2">
        <v>1</v>
      </c>
      <c r="B20" s="132" t="s">
        <v>535</v>
      </c>
      <c r="C20" s="132" t="s">
        <v>536</v>
      </c>
      <c r="D20" s="132" t="s">
        <v>537</v>
      </c>
      <c r="E20" s="132" t="s">
        <v>538</v>
      </c>
      <c r="F20" s="132" t="s">
        <v>539</v>
      </c>
      <c r="G20" s="132">
        <v>1598</v>
      </c>
      <c r="H20" s="132">
        <v>1997</v>
      </c>
      <c r="I20" s="132" t="s">
        <v>540</v>
      </c>
      <c r="J20" s="132" t="s">
        <v>541</v>
      </c>
      <c r="K20" s="132">
        <v>5</v>
      </c>
      <c r="L20" s="234" t="s">
        <v>542</v>
      </c>
      <c r="M20" s="132" t="s">
        <v>548</v>
      </c>
      <c r="N20" s="132" t="s">
        <v>905</v>
      </c>
      <c r="O20" s="132">
        <v>66896</v>
      </c>
      <c r="P20" s="132" t="s">
        <v>549</v>
      </c>
      <c r="Q20" s="203">
        <v>1350</v>
      </c>
      <c r="R20" s="132"/>
      <c r="S20" s="229" t="s">
        <v>709</v>
      </c>
      <c r="T20" s="229" t="s">
        <v>710</v>
      </c>
      <c r="U20" s="229" t="s">
        <v>709</v>
      </c>
      <c r="V20" s="229" t="s">
        <v>710</v>
      </c>
      <c r="W20" s="239"/>
    </row>
    <row r="21" spans="1:23" s="12" customFormat="1" ht="36.75" customHeight="1">
      <c r="A21" s="2">
        <v>2</v>
      </c>
      <c r="B21" s="2" t="s">
        <v>543</v>
      </c>
      <c r="C21" s="2" t="s">
        <v>810</v>
      </c>
      <c r="D21" s="2" t="s">
        <v>544</v>
      </c>
      <c r="E21" s="2" t="s">
        <v>545</v>
      </c>
      <c r="F21" s="2" t="s">
        <v>473</v>
      </c>
      <c r="G21" s="2">
        <v>1896</v>
      </c>
      <c r="H21" s="2">
        <v>2008</v>
      </c>
      <c r="I21" s="2" t="s">
        <v>508</v>
      </c>
      <c r="J21" s="2" t="s">
        <v>546</v>
      </c>
      <c r="K21" s="2">
        <v>9</v>
      </c>
      <c r="L21" s="230" t="s">
        <v>547</v>
      </c>
      <c r="M21" s="2" t="s">
        <v>550</v>
      </c>
      <c r="N21" s="2" t="s">
        <v>905</v>
      </c>
      <c r="O21" s="2">
        <v>52677</v>
      </c>
      <c r="P21" s="2" t="s">
        <v>549</v>
      </c>
      <c r="Q21" s="204">
        <v>66800</v>
      </c>
      <c r="R21" s="2"/>
      <c r="S21" s="3" t="s">
        <v>707</v>
      </c>
      <c r="T21" s="3" t="s">
        <v>708</v>
      </c>
      <c r="U21" s="3" t="s">
        <v>707</v>
      </c>
      <c r="V21" s="3" t="s">
        <v>708</v>
      </c>
      <c r="W21" s="54"/>
    </row>
    <row r="22" spans="1:23" ht="18.75" customHeight="1">
      <c r="A22" s="321" t="s">
        <v>317</v>
      </c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92"/>
      <c r="N22" s="92"/>
      <c r="O22" s="92"/>
      <c r="P22" s="92"/>
      <c r="Q22" s="277"/>
      <c r="R22" s="92"/>
      <c r="S22" s="92"/>
      <c r="T22" s="92"/>
      <c r="U22" s="92"/>
      <c r="V22" s="92"/>
      <c r="W22" s="92"/>
    </row>
    <row r="23" spans="1:23" s="12" customFormat="1" ht="31.5" customHeight="1">
      <c r="A23" s="2">
        <v>1</v>
      </c>
      <c r="B23" s="132" t="s">
        <v>551</v>
      </c>
      <c r="C23" s="132" t="s">
        <v>552</v>
      </c>
      <c r="D23" s="132" t="s">
        <v>553</v>
      </c>
      <c r="E23" s="132" t="s">
        <v>554</v>
      </c>
      <c r="F23" s="132" t="s">
        <v>555</v>
      </c>
      <c r="G23" s="132">
        <v>2499</v>
      </c>
      <c r="H23" s="132">
        <v>1996</v>
      </c>
      <c r="I23" s="132" t="s">
        <v>811</v>
      </c>
      <c r="J23" s="132" t="s">
        <v>556</v>
      </c>
      <c r="K23" s="132">
        <v>9</v>
      </c>
      <c r="L23" s="234" t="s">
        <v>1064</v>
      </c>
      <c r="M23" s="132" t="s">
        <v>557</v>
      </c>
      <c r="N23" s="132" t="s">
        <v>1026</v>
      </c>
      <c r="O23" s="132">
        <v>291281</v>
      </c>
      <c r="P23" s="132"/>
      <c r="Q23" s="274">
        <v>6000</v>
      </c>
      <c r="R23" s="132"/>
      <c r="S23" s="229" t="s">
        <v>717</v>
      </c>
      <c r="T23" s="229" t="s">
        <v>718</v>
      </c>
      <c r="U23" s="229" t="s">
        <v>717</v>
      </c>
      <c r="V23" s="229" t="s">
        <v>719</v>
      </c>
      <c r="W23" s="104"/>
    </row>
    <row r="24" spans="1:23" ht="18.75" customHeight="1">
      <c r="A24" s="321" t="s">
        <v>1074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92"/>
      <c r="N24" s="92"/>
      <c r="O24" s="92"/>
      <c r="P24" s="92"/>
      <c r="Q24" s="277"/>
      <c r="R24" s="92"/>
      <c r="S24" s="92"/>
      <c r="T24" s="92"/>
      <c r="U24" s="92"/>
      <c r="V24" s="92"/>
      <c r="W24" s="92"/>
    </row>
    <row r="25" spans="1:23" s="12" customFormat="1" ht="35.25" customHeight="1">
      <c r="A25" s="2">
        <v>1</v>
      </c>
      <c r="B25" s="132" t="s">
        <v>565</v>
      </c>
      <c r="C25" s="132" t="s">
        <v>806</v>
      </c>
      <c r="D25" s="132" t="s">
        <v>566</v>
      </c>
      <c r="E25" s="132" t="s">
        <v>786</v>
      </c>
      <c r="F25" s="132" t="s">
        <v>473</v>
      </c>
      <c r="G25" s="132">
        <v>1400</v>
      </c>
      <c r="H25" s="132">
        <v>2007</v>
      </c>
      <c r="I25" s="132" t="s">
        <v>567</v>
      </c>
      <c r="J25" s="132" t="s">
        <v>568</v>
      </c>
      <c r="K25" s="132">
        <v>5</v>
      </c>
      <c r="L25" s="234"/>
      <c r="M25" s="132">
        <v>1539</v>
      </c>
      <c r="N25" s="132" t="s">
        <v>1000</v>
      </c>
      <c r="O25" s="132">
        <v>53020</v>
      </c>
      <c r="P25" s="132" t="s">
        <v>573</v>
      </c>
      <c r="Q25" s="274">
        <v>21200</v>
      </c>
      <c r="R25" s="132" t="s">
        <v>574</v>
      </c>
      <c r="S25" s="229" t="s">
        <v>748</v>
      </c>
      <c r="T25" s="229" t="s">
        <v>749</v>
      </c>
      <c r="U25" s="229" t="s">
        <v>748</v>
      </c>
      <c r="V25" s="229" t="s">
        <v>749</v>
      </c>
      <c r="W25" s="228"/>
    </row>
    <row r="26" spans="1:23" s="12" customFormat="1" ht="35.25" customHeight="1">
      <c r="A26" s="2">
        <v>2</v>
      </c>
      <c r="B26" s="2" t="s">
        <v>809</v>
      </c>
      <c r="C26" s="2" t="s">
        <v>808</v>
      </c>
      <c r="D26" s="2">
        <v>268776</v>
      </c>
      <c r="E26" s="2" t="s">
        <v>804</v>
      </c>
      <c r="F26" s="2" t="s">
        <v>783</v>
      </c>
      <c r="G26" s="2">
        <v>1960</v>
      </c>
      <c r="H26" s="2">
        <v>1979</v>
      </c>
      <c r="I26" s="2" t="s">
        <v>569</v>
      </c>
      <c r="J26" s="2" t="s">
        <v>570</v>
      </c>
      <c r="K26" s="2">
        <v>1</v>
      </c>
      <c r="L26" s="230"/>
      <c r="M26" s="2">
        <v>2240</v>
      </c>
      <c r="N26" s="2" t="s">
        <v>1000</v>
      </c>
      <c r="O26" s="2" t="s">
        <v>575</v>
      </c>
      <c r="P26" s="2"/>
      <c r="Q26" s="2"/>
      <c r="R26" s="2"/>
      <c r="S26" s="3" t="s">
        <v>787</v>
      </c>
      <c r="T26" s="3" t="s">
        <v>788</v>
      </c>
      <c r="U26" s="3"/>
      <c r="V26" s="3"/>
      <c r="W26" s="17"/>
    </row>
    <row r="27" spans="1:23" s="12" customFormat="1" ht="35.25" customHeight="1">
      <c r="A27" s="2">
        <v>3</v>
      </c>
      <c r="B27" s="2" t="s">
        <v>571</v>
      </c>
      <c r="C27" s="2" t="s">
        <v>807</v>
      </c>
      <c r="D27" s="2">
        <v>8828</v>
      </c>
      <c r="E27" s="2" t="s">
        <v>805</v>
      </c>
      <c r="F27" s="2" t="s">
        <v>590</v>
      </c>
      <c r="G27" s="2"/>
      <c r="H27" s="2">
        <v>1980</v>
      </c>
      <c r="I27" s="2" t="s">
        <v>572</v>
      </c>
      <c r="J27" s="2" t="s">
        <v>570</v>
      </c>
      <c r="K27" s="2"/>
      <c r="L27" s="230"/>
      <c r="M27" s="2">
        <v>6140</v>
      </c>
      <c r="N27" s="2"/>
      <c r="O27" s="2"/>
      <c r="P27" s="2"/>
      <c r="Q27" s="2"/>
      <c r="R27" s="2"/>
      <c r="S27" s="3" t="s">
        <v>787</v>
      </c>
      <c r="T27" s="3" t="s">
        <v>788</v>
      </c>
      <c r="U27" s="3"/>
      <c r="V27" s="3"/>
      <c r="W27" s="17"/>
    </row>
    <row r="28" spans="1:23" ht="18.75" customHeight="1">
      <c r="A28" s="321" t="s">
        <v>576</v>
      </c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92"/>
      <c r="N28" s="92"/>
      <c r="O28" s="92"/>
      <c r="P28" s="92"/>
      <c r="Q28" s="277"/>
      <c r="R28" s="92"/>
      <c r="S28" s="92"/>
      <c r="T28" s="92"/>
      <c r="U28" s="92"/>
      <c r="V28" s="92"/>
      <c r="W28" s="92"/>
    </row>
    <row r="29" spans="1:23" s="12" customFormat="1" ht="33" customHeight="1">
      <c r="A29" s="2">
        <v>1</v>
      </c>
      <c r="B29" s="240" t="s">
        <v>577</v>
      </c>
      <c r="C29" s="240" t="s">
        <v>578</v>
      </c>
      <c r="D29" s="246" t="s">
        <v>579</v>
      </c>
      <c r="E29" s="246" t="s">
        <v>797</v>
      </c>
      <c r="F29" s="240" t="s">
        <v>473</v>
      </c>
      <c r="G29" s="240">
        <v>1960</v>
      </c>
      <c r="H29" s="240">
        <v>2009</v>
      </c>
      <c r="I29" s="241">
        <v>39889</v>
      </c>
      <c r="J29" s="240">
        <v>2012</v>
      </c>
      <c r="K29" s="240">
        <v>9</v>
      </c>
      <c r="L29" s="242" t="s">
        <v>580</v>
      </c>
      <c r="M29" s="240" t="s">
        <v>581</v>
      </c>
      <c r="N29" s="240" t="s">
        <v>1026</v>
      </c>
      <c r="O29" s="240">
        <v>47991</v>
      </c>
      <c r="P29" s="240" t="s">
        <v>582</v>
      </c>
      <c r="Q29" s="279">
        <v>53300</v>
      </c>
      <c r="R29" s="240"/>
      <c r="S29" s="284" t="s">
        <v>755</v>
      </c>
      <c r="T29" s="284" t="s">
        <v>756</v>
      </c>
      <c r="U29" s="284" t="s">
        <v>755</v>
      </c>
      <c r="V29" s="284" t="s">
        <v>756</v>
      </c>
      <c r="W29" s="104"/>
    </row>
    <row r="30" spans="1:23" ht="18.75" customHeight="1">
      <c r="A30" s="321" t="s">
        <v>583</v>
      </c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92"/>
      <c r="N30" s="92"/>
      <c r="O30" s="92"/>
      <c r="P30" s="92"/>
      <c r="Q30" s="277"/>
      <c r="R30" s="92"/>
      <c r="S30" s="92"/>
      <c r="T30" s="92"/>
      <c r="U30" s="92"/>
      <c r="V30" s="92"/>
      <c r="W30" s="92"/>
    </row>
    <row r="31" spans="1:23" ht="30" customHeight="1">
      <c r="A31" s="2">
        <v>1</v>
      </c>
      <c r="B31" s="132" t="s">
        <v>584</v>
      </c>
      <c r="C31" s="132"/>
      <c r="D31" s="132">
        <v>2244</v>
      </c>
      <c r="E31" s="132" t="s">
        <v>772</v>
      </c>
      <c r="F31" s="132" t="s">
        <v>778</v>
      </c>
      <c r="G31" s="132">
        <v>3595</v>
      </c>
      <c r="H31" s="132">
        <v>1997</v>
      </c>
      <c r="I31" s="132"/>
      <c r="J31" s="132"/>
      <c r="K31" s="132"/>
      <c r="L31" s="234"/>
      <c r="M31" s="132"/>
      <c r="N31" s="132"/>
      <c r="O31" s="132"/>
      <c r="P31" s="132"/>
      <c r="Q31" s="132"/>
      <c r="R31" s="132"/>
      <c r="S31" s="229" t="s">
        <v>764</v>
      </c>
      <c r="T31" s="229" t="s">
        <v>765</v>
      </c>
      <c r="U31" s="229"/>
      <c r="V31" s="229"/>
      <c r="W31" s="228"/>
    </row>
    <row r="32" spans="1:23" ht="30" customHeight="1">
      <c r="A32" s="2">
        <v>2</v>
      </c>
      <c r="B32" s="2" t="s">
        <v>585</v>
      </c>
      <c r="C32" s="2"/>
      <c r="D32" s="2">
        <v>5983</v>
      </c>
      <c r="E32" s="2" t="s">
        <v>771</v>
      </c>
      <c r="F32" s="2" t="s">
        <v>778</v>
      </c>
      <c r="G32" s="2">
        <v>2502</v>
      </c>
      <c r="H32" s="2">
        <v>1990</v>
      </c>
      <c r="I32" s="2"/>
      <c r="J32" s="2"/>
      <c r="K32" s="2"/>
      <c r="L32" s="230"/>
      <c r="M32" s="2"/>
      <c r="N32" s="2"/>
      <c r="O32" s="2"/>
      <c r="P32" s="2"/>
      <c r="Q32" s="2"/>
      <c r="R32" s="2"/>
      <c r="S32" s="3" t="s">
        <v>715</v>
      </c>
      <c r="T32" s="3" t="s">
        <v>716</v>
      </c>
      <c r="U32" s="3"/>
      <c r="V32" s="3"/>
      <c r="W32" s="17"/>
    </row>
    <row r="33" spans="1:23" ht="30" customHeight="1">
      <c r="A33" s="2">
        <v>3</v>
      </c>
      <c r="B33" s="2" t="s">
        <v>586</v>
      </c>
      <c r="C33" s="2" t="s">
        <v>587</v>
      </c>
      <c r="D33" s="2" t="s">
        <v>588</v>
      </c>
      <c r="E33" s="2" t="s">
        <v>773</v>
      </c>
      <c r="F33" s="2" t="s">
        <v>473</v>
      </c>
      <c r="G33" s="2">
        <v>1242</v>
      </c>
      <c r="H33" s="2">
        <v>2001</v>
      </c>
      <c r="I33" s="2"/>
      <c r="J33" s="2"/>
      <c r="K33" s="2"/>
      <c r="L33" s="230"/>
      <c r="M33" s="2"/>
      <c r="N33" s="2"/>
      <c r="O33" s="2"/>
      <c r="P33" s="2"/>
      <c r="Q33" s="2"/>
      <c r="R33" s="2"/>
      <c r="S33" s="3" t="s">
        <v>701</v>
      </c>
      <c r="T33" s="3" t="s">
        <v>763</v>
      </c>
      <c r="U33" s="3"/>
      <c r="V33" s="3"/>
      <c r="W33" s="17"/>
    </row>
    <row r="34" spans="1:23" ht="30" customHeight="1">
      <c r="A34" s="2">
        <v>4</v>
      </c>
      <c r="B34" s="2" t="s">
        <v>589</v>
      </c>
      <c r="C34" s="2" t="s">
        <v>590</v>
      </c>
      <c r="D34" s="2">
        <v>5885</v>
      </c>
      <c r="E34" s="2" t="s">
        <v>774</v>
      </c>
      <c r="F34" s="2" t="s">
        <v>779</v>
      </c>
      <c r="G34" s="2"/>
      <c r="H34" s="2"/>
      <c r="I34" s="2"/>
      <c r="J34" s="2"/>
      <c r="K34" s="2"/>
      <c r="L34" s="230"/>
      <c r="M34" s="2"/>
      <c r="N34" s="2"/>
      <c r="O34" s="2"/>
      <c r="P34" s="2"/>
      <c r="Q34" s="2"/>
      <c r="R34" s="2"/>
      <c r="S34" s="3" t="s">
        <v>766</v>
      </c>
      <c r="T34" s="3" t="s">
        <v>767</v>
      </c>
      <c r="U34" s="3"/>
      <c r="V34" s="3"/>
      <c r="W34" s="17"/>
    </row>
    <row r="35" spans="1:23" ht="30" customHeight="1">
      <c r="A35" s="2">
        <v>5</v>
      </c>
      <c r="B35" s="2" t="s">
        <v>589</v>
      </c>
      <c r="C35" s="2" t="s">
        <v>590</v>
      </c>
      <c r="D35" s="2">
        <v>1573</v>
      </c>
      <c r="E35" s="2" t="s">
        <v>775</v>
      </c>
      <c r="F35" s="2" t="s">
        <v>779</v>
      </c>
      <c r="G35" s="2"/>
      <c r="H35" s="2"/>
      <c r="I35" s="2"/>
      <c r="J35" s="2"/>
      <c r="K35" s="2"/>
      <c r="L35" s="230"/>
      <c r="M35" s="2"/>
      <c r="N35" s="2"/>
      <c r="O35" s="2"/>
      <c r="P35" s="2"/>
      <c r="Q35" s="2"/>
      <c r="R35" s="2"/>
      <c r="S35" s="3" t="s">
        <v>766</v>
      </c>
      <c r="T35" s="3" t="s">
        <v>767</v>
      </c>
      <c r="U35" s="3"/>
      <c r="V35" s="3"/>
      <c r="W35" s="17"/>
    </row>
    <row r="36" spans="1:23" ht="30" customHeight="1">
      <c r="A36" s="2">
        <v>6</v>
      </c>
      <c r="B36" s="2" t="s">
        <v>591</v>
      </c>
      <c r="C36" s="2" t="s">
        <v>592</v>
      </c>
      <c r="D36" s="2" t="s">
        <v>593</v>
      </c>
      <c r="E36" s="2" t="s">
        <v>776</v>
      </c>
      <c r="F36" s="2" t="s">
        <v>782</v>
      </c>
      <c r="G36" s="2">
        <v>2496</v>
      </c>
      <c r="H36" s="2">
        <v>1992</v>
      </c>
      <c r="I36" s="2"/>
      <c r="J36" s="2"/>
      <c r="K36" s="2"/>
      <c r="L36" s="230"/>
      <c r="M36" s="2"/>
      <c r="N36" s="2"/>
      <c r="O36" s="2"/>
      <c r="P36" s="2"/>
      <c r="Q36" s="2"/>
      <c r="R36" s="2"/>
      <c r="S36" s="3" t="s">
        <v>757</v>
      </c>
      <c r="T36" s="3" t="s">
        <v>758</v>
      </c>
      <c r="U36" s="3"/>
      <c r="V36" s="3"/>
      <c r="W36" s="17"/>
    </row>
    <row r="37" spans="1:23" ht="30" customHeight="1">
      <c r="A37" s="2">
        <v>7</v>
      </c>
      <c r="B37" s="2" t="s">
        <v>781</v>
      </c>
      <c r="C37" s="2" t="s">
        <v>780</v>
      </c>
      <c r="D37" s="2" t="s">
        <v>594</v>
      </c>
      <c r="E37" s="2" t="s">
        <v>595</v>
      </c>
      <c r="F37" s="2" t="s">
        <v>473</v>
      </c>
      <c r="G37" s="2">
        <v>1398</v>
      </c>
      <c r="H37" s="2">
        <v>2007</v>
      </c>
      <c r="I37" s="2"/>
      <c r="J37" s="2"/>
      <c r="K37" s="2"/>
      <c r="L37" s="230"/>
      <c r="M37" s="2"/>
      <c r="N37" s="2" t="s">
        <v>1000</v>
      </c>
      <c r="O37" s="2"/>
      <c r="P37" s="2"/>
      <c r="Q37" s="280">
        <v>19900</v>
      </c>
      <c r="R37" s="2"/>
      <c r="S37" s="3" t="s">
        <v>759</v>
      </c>
      <c r="T37" s="3" t="s">
        <v>760</v>
      </c>
      <c r="U37" s="3" t="s">
        <v>759</v>
      </c>
      <c r="V37" s="3" t="s">
        <v>760</v>
      </c>
      <c r="W37" s="17"/>
    </row>
    <row r="38" spans="1:23" ht="30" customHeight="1">
      <c r="A38" s="2">
        <v>8</v>
      </c>
      <c r="B38" s="2" t="s">
        <v>584</v>
      </c>
      <c r="C38" s="2" t="s">
        <v>812</v>
      </c>
      <c r="D38" s="2" t="s">
        <v>596</v>
      </c>
      <c r="E38" s="2" t="s">
        <v>597</v>
      </c>
      <c r="F38" s="2" t="s">
        <v>783</v>
      </c>
      <c r="G38" s="2">
        <v>4156</v>
      </c>
      <c r="H38" s="2">
        <v>2007</v>
      </c>
      <c r="I38" s="2"/>
      <c r="J38" s="2"/>
      <c r="K38" s="2"/>
      <c r="L38" s="230"/>
      <c r="M38" s="2"/>
      <c r="N38" s="2" t="s">
        <v>1000</v>
      </c>
      <c r="O38" s="2"/>
      <c r="P38" s="2"/>
      <c r="Q38" s="280">
        <v>67000</v>
      </c>
      <c r="R38" s="2"/>
      <c r="S38" s="3" t="s">
        <v>748</v>
      </c>
      <c r="T38" s="3" t="s">
        <v>749</v>
      </c>
      <c r="U38" s="3" t="s">
        <v>748</v>
      </c>
      <c r="V38" s="3" t="s">
        <v>749</v>
      </c>
      <c r="W38" s="17"/>
    </row>
    <row r="39" spans="1:23" ht="30" customHeight="1">
      <c r="A39" s="2">
        <v>9</v>
      </c>
      <c r="B39" s="2" t="s">
        <v>598</v>
      </c>
      <c r="C39" s="2" t="s">
        <v>599</v>
      </c>
      <c r="D39" s="2" t="s">
        <v>777</v>
      </c>
      <c r="E39" s="2" t="s">
        <v>600</v>
      </c>
      <c r="F39" s="2" t="s">
        <v>779</v>
      </c>
      <c r="G39" s="2">
        <v>6000</v>
      </c>
      <c r="H39" s="2">
        <v>2008</v>
      </c>
      <c r="I39" s="2"/>
      <c r="J39" s="2"/>
      <c r="K39" s="2"/>
      <c r="L39" s="230"/>
      <c r="M39" s="2"/>
      <c r="N39" s="2"/>
      <c r="O39" s="2"/>
      <c r="P39" s="2"/>
      <c r="Q39" s="2"/>
      <c r="R39" s="2"/>
      <c r="S39" s="3" t="s">
        <v>761</v>
      </c>
      <c r="T39" s="3" t="s">
        <v>762</v>
      </c>
      <c r="U39" s="3"/>
      <c r="V39" s="3"/>
      <c r="W39" s="17"/>
    </row>
    <row r="40" spans="1:23" s="12" customFormat="1" ht="32.25" customHeight="1">
      <c r="A40" s="2">
        <v>10</v>
      </c>
      <c r="B40" s="2" t="s">
        <v>768</v>
      </c>
      <c r="C40" s="2" t="s">
        <v>601</v>
      </c>
      <c r="D40" s="2">
        <v>12010</v>
      </c>
      <c r="E40" s="2" t="s">
        <v>770</v>
      </c>
      <c r="F40" s="104"/>
      <c r="G40" s="2"/>
      <c r="H40" s="2"/>
      <c r="I40" s="2"/>
      <c r="J40" s="2"/>
      <c r="K40" s="2"/>
      <c r="L40" s="230"/>
      <c r="M40" s="2"/>
      <c r="N40" s="2"/>
      <c r="O40" s="2"/>
      <c r="P40" s="2"/>
      <c r="Q40" s="2"/>
      <c r="R40" s="2"/>
      <c r="S40" s="3" t="s">
        <v>715</v>
      </c>
      <c r="T40" s="3" t="s">
        <v>716</v>
      </c>
      <c r="U40" s="3"/>
      <c r="V40" s="3"/>
      <c r="W40" s="17"/>
    </row>
    <row r="41" spans="1:23" ht="18.75" customHeight="1">
      <c r="A41" s="324" t="s">
        <v>1120</v>
      </c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42"/>
      <c r="M41" s="92"/>
      <c r="N41" s="92"/>
      <c r="O41" s="92"/>
      <c r="P41" s="92"/>
      <c r="Q41" s="277"/>
      <c r="R41" s="92"/>
      <c r="S41" s="92"/>
      <c r="T41" s="92"/>
      <c r="U41" s="92"/>
      <c r="V41" s="92"/>
      <c r="W41" s="92"/>
    </row>
    <row r="42" spans="1:23" ht="28.5" customHeight="1">
      <c r="A42" s="230">
        <v>1</v>
      </c>
      <c r="B42" s="132" t="s">
        <v>586</v>
      </c>
      <c r="C42" s="132" t="s">
        <v>558</v>
      </c>
      <c r="D42" s="132" t="s">
        <v>602</v>
      </c>
      <c r="E42" s="132" t="s">
        <v>603</v>
      </c>
      <c r="F42" s="132" t="s">
        <v>473</v>
      </c>
      <c r="G42" s="132">
        <v>1180</v>
      </c>
      <c r="H42" s="132">
        <v>1999</v>
      </c>
      <c r="I42" s="132" t="s">
        <v>604</v>
      </c>
      <c r="J42" s="132" t="s">
        <v>605</v>
      </c>
      <c r="K42" s="132">
        <v>5</v>
      </c>
      <c r="L42" s="132"/>
      <c r="M42" s="129"/>
      <c r="N42" s="129"/>
      <c r="O42" s="129"/>
      <c r="P42" s="129"/>
      <c r="Q42" s="274">
        <v>4500</v>
      </c>
      <c r="R42" s="132"/>
      <c r="S42" s="229" t="s">
        <v>533</v>
      </c>
      <c r="T42" s="229" t="s">
        <v>790</v>
      </c>
      <c r="U42" s="229" t="s">
        <v>533</v>
      </c>
      <c r="V42" s="229" t="s">
        <v>790</v>
      </c>
      <c r="W42" s="129"/>
    </row>
    <row r="43" spans="1:23" ht="28.5" customHeight="1">
      <c r="A43" s="230">
        <v>2</v>
      </c>
      <c r="B43" s="2" t="s">
        <v>490</v>
      </c>
      <c r="C43" s="2" t="s">
        <v>606</v>
      </c>
      <c r="D43" s="2" t="s">
        <v>607</v>
      </c>
      <c r="E43" s="2" t="s">
        <v>769</v>
      </c>
      <c r="F43" s="2" t="s">
        <v>473</v>
      </c>
      <c r="G43" s="2">
        <v>1398</v>
      </c>
      <c r="H43" s="2">
        <v>2007</v>
      </c>
      <c r="I43" s="2" t="s">
        <v>608</v>
      </c>
      <c r="J43" s="2" t="s">
        <v>609</v>
      </c>
      <c r="K43" s="2">
        <v>5</v>
      </c>
      <c r="L43" s="2"/>
      <c r="M43" s="129"/>
      <c r="N43" s="129"/>
      <c r="O43" s="129"/>
      <c r="P43" s="129"/>
      <c r="Q43" s="274">
        <v>20000</v>
      </c>
      <c r="R43" s="2"/>
      <c r="S43" s="3" t="s">
        <v>621</v>
      </c>
      <c r="T43" s="3" t="s">
        <v>789</v>
      </c>
      <c r="U43" s="3" t="s">
        <v>621</v>
      </c>
      <c r="V43" s="3" t="s">
        <v>789</v>
      </c>
      <c r="W43" s="129"/>
    </row>
    <row r="44" spans="1:23" s="12" customFormat="1" ht="28.5" customHeight="1">
      <c r="A44" s="2">
        <v>3</v>
      </c>
      <c r="B44" s="2" t="s">
        <v>610</v>
      </c>
      <c r="C44" s="2" t="s">
        <v>611</v>
      </c>
      <c r="D44" s="2">
        <v>87720</v>
      </c>
      <c r="E44" s="2" t="s">
        <v>784</v>
      </c>
      <c r="F44" s="2" t="s">
        <v>590</v>
      </c>
      <c r="G44" s="2"/>
      <c r="H44" s="2">
        <v>1972</v>
      </c>
      <c r="I44" s="2">
        <v>1972</v>
      </c>
      <c r="J44" s="2" t="s">
        <v>612</v>
      </c>
      <c r="K44" s="2"/>
      <c r="L44" s="2">
        <v>3.5</v>
      </c>
      <c r="M44" s="2"/>
      <c r="N44" s="2"/>
      <c r="O44" s="38"/>
      <c r="P44" s="38"/>
      <c r="Q44" s="132"/>
      <c r="R44" s="2"/>
      <c r="S44" s="3" t="s">
        <v>533</v>
      </c>
      <c r="T44" s="3" t="s">
        <v>790</v>
      </c>
      <c r="U44" s="3"/>
      <c r="V44" s="3"/>
      <c r="W44" s="104"/>
    </row>
    <row r="45" spans="1:23" s="12" customFormat="1" ht="28.5" customHeight="1">
      <c r="A45" s="2">
        <v>4</v>
      </c>
      <c r="B45" s="2" t="s">
        <v>482</v>
      </c>
      <c r="C45" s="2" t="s">
        <v>613</v>
      </c>
      <c r="D45" s="2">
        <v>431176</v>
      </c>
      <c r="E45" s="2" t="s">
        <v>785</v>
      </c>
      <c r="F45" s="2" t="s">
        <v>614</v>
      </c>
      <c r="G45" s="2">
        <v>3120</v>
      </c>
      <c r="H45" s="2">
        <v>1981</v>
      </c>
      <c r="I45" s="2" t="s">
        <v>615</v>
      </c>
      <c r="J45" s="2" t="s">
        <v>616</v>
      </c>
      <c r="K45" s="2">
        <v>1</v>
      </c>
      <c r="L45" s="2"/>
      <c r="M45" s="2"/>
      <c r="N45" s="2"/>
      <c r="O45" s="38"/>
      <c r="P45" s="38"/>
      <c r="Q45" s="132"/>
      <c r="R45" s="2"/>
      <c r="S45" s="3" t="s">
        <v>533</v>
      </c>
      <c r="T45" s="3" t="s">
        <v>790</v>
      </c>
      <c r="U45" s="3"/>
      <c r="V45" s="3"/>
      <c r="W45" s="104"/>
    </row>
    <row r="46" spans="1:23" ht="18.75" customHeight="1">
      <c r="A46" s="324" t="s">
        <v>410</v>
      </c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42"/>
      <c r="M46" s="92"/>
      <c r="N46" s="92"/>
      <c r="O46" s="92"/>
      <c r="P46" s="92"/>
      <c r="Q46" s="277"/>
      <c r="R46" s="92"/>
      <c r="S46" s="92"/>
      <c r="T46" s="92"/>
      <c r="U46" s="92"/>
      <c r="V46" s="92"/>
      <c r="W46" s="92"/>
    </row>
    <row r="47" spans="1:23" s="12" customFormat="1" ht="27.75" customHeight="1">
      <c r="A47" s="132">
        <v>1</v>
      </c>
      <c r="B47" s="132" t="s">
        <v>543</v>
      </c>
      <c r="C47" s="132" t="s">
        <v>617</v>
      </c>
      <c r="D47" s="132" t="s">
        <v>559</v>
      </c>
      <c r="E47" s="132" t="s">
        <v>798</v>
      </c>
      <c r="F47" s="132" t="s">
        <v>473</v>
      </c>
      <c r="G47" s="132">
        <v>2460</v>
      </c>
      <c r="H47" s="132">
        <v>2006</v>
      </c>
      <c r="I47" s="132" t="s">
        <v>618</v>
      </c>
      <c r="J47" s="132"/>
      <c r="K47" s="132">
        <v>9</v>
      </c>
      <c r="L47" s="234" t="s">
        <v>619</v>
      </c>
      <c r="M47" s="132"/>
      <c r="N47" s="132" t="s">
        <v>1026</v>
      </c>
      <c r="O47" s="132">
        <v>58000</v>
      </c>
      <c r="P47" s="132" t="s">
        <v>620</v>
      </c>
      <c r="Q47" s="274">
        <v>66500</v>
      </c>
      <c r="R47" s="132"/>
      <c r="S47" s="229" t="s">
        <v>680</v>
      </c>
      <c r="T47" s="229" t="s">
        <v>704</v>
      </c>
      <c r="U47" s="229" t="s">
        <v>680</v>
      </c>
      <c r="V47" s="229" t="s">
        <v>704</v>
      </c>
      <c r="W47" s="228"/>
    </row>
    <row r="48" spans="1:23" ht="18.75" customHeight="1">
      <c r="A48" s="324" t="s">
        <v>411</v>
      </c>
      <c r="B48" s="325"/>
      <c r="C48" s="325"/>
      <c r="D48" s="325"/>
      <c r="E48" s="325"/>
      <c r="F48" s="325"/>
      <c r="G48" s="325"/>
      <c r="H48" s="325"/>
      <c r="I48" s="325"/>
      <c r="J48" s="325"/>
      <c r="K48" s="325"/>
      <c r="L48" s="342"/>
      <c r="M48" s="92"/>
      <c r="N48" s="244"/>
      <c r="O48" s="92"/>
      <c r="P48" s="92"/>
      <c r="Q48" s="277"/>
      <c r="R48" s="92"/>
      <c r="S48" s="92"/>
      <c r="T48" s="92"/>
      <c r="U48" s="92"/>
      <c r="V48" s="92"/>
      <c r="W48" s="92"/>
    </row>
    <row r="49" spans="1:23" ht="30" customHeight="1">
      <c r="A49" s="230">
        <v>1</v>
      </c>
      <c r="B49" s="132" t="s">
        <v>622</v>
      </c>
      <c r="C49" s="132" t="s">
        <v>623</v>
      </c>
      <c r="D49" s="132" t="s">
        <v>624</v>
      </c>
      <c r="E49" s="132" t="s">
        <v>625</v>
      </c>
      <c r="F49" s="132" t="s">
        <v>626</v>
      </c>
      <c r="G49" s="132">
        <v>975</v>
      </c>
      <c r="H49" s="132">
        <v>2001</v>
      </c>
      <c r="I49" s="132" t="s">
        <v>659</v>
      </c>
      <c r="J49" s="132" t="s">
        <v>660</v>
      </c>
      <c r="K49" s="132">
        <v>5</v>
      </c>
      <c r="L49" s="132"/>
      <c r="M49" s="132">
        <v>1405</v>
      </c>
      <c r="N49" s="17" t="s">
        <v>905</v>
      </c>
      <c r="O49" s="132">
        <v>261000</v>
      </c>
      <c r="P49" s="132" t="s">
        <v>682</v>
      </c>
      <c r="Q49" s="274">
        <v>5500</v>
      </c>
      <c r="R49" s="132"/>
      <c r="S49" s="229" t="s">
        <v>523</v>
      </c>
      <c r="T49" s="229" t="s">
        <v>750</v>
      </c>
      <c r="U49" s="229" t="s">
        <v>523</v>
      </c>
      <c r="V49" s="229" t="s">
        <v>750</v>
      </c>
      <c r="W49" s="129"/>
    </row>
    <row r="50" spans="1:23" ht="30" customHeight="1">
      <c r="A50" s="230">
        <v>2</v>
      </c>
      <c r="B50" s="2" t="s">
        <v>627</v>
      </c>
      <c r="C50" s="2" t="s">
        <v>628</v>
      </c>
      <c r="D50" s="2">
        <v>239678</v>
      </c>
      <c r="E50" s="2" t="s">
        <v>802</v>
      </c>
      <c r="F50" s="2" t="s">
        <v>629</v>
      </c>
      <c r="G50" s="2"/>
      <c r="H50" s="2">
        <v>1995</v>
      </c>
      <c r="I50" s="2" t="s">
        <v>661</v>
      </c>
      <c r="J50" s="2" t="s">
        <v>662</v>
      </c>
      <c r="K50" s="2"/>
      <c r="L50" s="2" t="s">
        <v>663</v>
      </c>
      <c r="M50" s="2"/>
      <c r="N50" s="17" t="s">
        <v>905</v>
      </c>
      <c r="O50" s="2"/>
      <c r="P50" s="2"/>
      <c r="Q50" s="2"/>
      <c r="R50" s="2"/>
      <c r="S50" s="3" t="s">
        <v>737</v>
      </c>
      <c r="T50" s="3" t="s">
        <v>738</v>
      </c>
      <c r="U50" s="3"/>
      <c r="V50" s="3"/>
      <c r="W50" s="129"/>
    </row>
    <row r="51" spans="1:23" ht="35.25" customHeight="1">
      <c r="A51" s="230">
        <v>3</v>
      </c>
      <c r="B51" s="2" t="s">
        <v>630</v>
      </c>
      <c r="C51" s="2" t="s">
        <v>631</v>
      </c>
      <c r="D51" s="2" t="s">
        <v>632</v>
      </c>
      <c r="E51" s="2" t="s">
        <v>633</v>
      </c>
      <c r="F51" s="2" t="s">
        <v>637</v>
      </c>
      <c r="G51" s="2">
        <v>4156</v>
      </c>
      <c r="H51" s="2">
        <v>2007</v>
      </c>
      <c r="I51" s="2" t="s">
        <v>664</v>
      </c>
      <c r="J51" s="2" t="s">
        <v>665</v>
      </c>
      <c r="K51" s="2">
        <v>2</v>
      </c>
      <c r="L51" s="2"/>
      <c r="M51" s="2">
        <v>5400</v>
      </c>
      <c r="N51" s="17" t="s">
        <v>905</v>
      </c>
      <c r="O51" s="2" t="s">
        <v>683</v>
      </c>
      <c r="P51" s="2"/>
      <c r="Q51" s="280">
        <v>60000</v>
      </c>
      <c r="R51" s="2"/>
      <c r="S51" s="3" t="s">
        <v>523</v>
      </c>
      <c r="T51" s="3" t="s">
        <v>750</v>
      </c>
      <c r="U51" s="3" t="s">
        <v>523</v>
      </c>
      <c r="V51" s="3" t="s">
        <v>750</v>
      </c>
      <c r="W51" s="129"/>
    </row>
    <row r="52" spans="1:23" ht="30" customHeight="1">
      <c r="A52" s="230">
        <v>4</v>
      </c>
      <c r="B52" s="2" t="s">
        <v>638</v>
      </c>
      <c r="C52" s="2" t="s">
        <v>639</v>
      </c>
      <c r="D52" s="2">
        <v>7005</v>
      </c>
      <c r="E52" s="2" t="s">
        <v>799</v>
      </c>
      <c r="F52" s="2" t="s">
        <v>640</v>
      </c>
      <c r="G52" s="2"/>
      <c r="H52" s="2">
        <v>2007</v>
      </c>
      <c r="I52" s="2" t="s">
        <v>666</v>
      </c>
      <c r="J52" s="2" t="s">
        <v>662</v>
      </c>
      <c r="K52" s="2"/>
      <c r="L52" s="2" t="s">
        <v>667</v>
      </c>
      <c r="M52" s="2"/>
      <c r="N52" s="17" t="s">
        <v>905</v>
      </c>
      <c r="O52" s="2"/>
      <c r="P52" s="2"/>
      <c r="Q52" s="2"/>
      <c r="R52" s="2"/>
      <c r="S52" s="3" t="s">
        <v>739</v>
      </c>
      <c r="T52" s="3" t="s">
        <v>740</v>
      </c>
      <c r="U52" s="3"/>
      <c r="V52" s="3"/>
      <c r="W52" s="129"/>
    </row>
    <row r="53" spans="1:23" ht="30" customHeight="1">
      <c r="A53" s="230">
        <v>5</v>
      </c>
      <c r="B53" s="2" t="s">
        <v>641</v>
      </c>
      <c r="C53" s="2" t="s">
        <v>642</v>
      </c>
      <c r="D53" s="2">
        <v>649881</v>
      </c>
      <c r="E53" s="2" t="s">
        <v>800</v>
      </c>
      <c r="F53" s="2" t="s">
        <v>643</v>
      </c>
      <c r="G53" s="2">
        <v>2500</v>
      </c>
      <c r="H53" s="2">
        <v>1989</v>
      </c>
      <c r="I53" s="2" t="s">
        <v>668</v>
      </c>
      <c r="J53" s="2" t="s">
        <v>669</v>
      </c>
      <c r="K53" s="2">
        <v>1</v>
      </c>
      <c r="L53" s="2"/>
      <c r="M53" s="2">
        <v>2886</v>
      </c>
      <c r="N53" s="17" t="s">
        <v>905</v>
      </c>
      <c r="O53" s="2" t="s">
        <v>684</v>
      </c>
      <c r="P53" s="2"/>
      <c r="Q53" s="2"/>
      <c r="R53" s="2"/>
      <c r="S53" s="3" t="s">
        <v>746</v>
      </c>
      <c r="T53" s="3" t="s">
        <v>747</v>
      </c>
      <c r="U53" s="3"/>
      <c r="V53" s="3"/>
      <c r="W53" s="129"/>
    </row>
    <row r="54" spans="1:23" ht="30" customHeight="1">
      <c r="A54" s="230">
        <v>6</v>
      </c>
      <c r="B54" s="2" t="s">
        <v>644</v>
      </c>
      <c r="C54" s="2" t="s">
        <v>645</v>
      </c>
      <c r="D54" s="2" t="s">
        <v>646</v>
      </c>
      <c r="E54" s="2" t="s">
        <v>647</v>
      </c>
      <c r="F54" s="2" t="s">
        <v>626</v>
      </c>
      <c r="G54" s="2">
        <v>1600</v>
      </c>
      <c r="H54" s="2">
        <v>1996</v>
      </c>
      <c r="I54" s="2" t="s">
        <v>670</v>
      </c>
      <c r="J54" s="2" t="s">
        <v>671</v>
      </c>
      <c r="K54" s="2">
        <v>5</v>
      </c>
      <c r="L54" s="2" t="s">
        <v>672</v>
      </c>
      <c r="M54" s="2">
        <v>1670</v>
      </c>
      <c r="N54" s="17" t="s">
        <v>905</v>
      </c>
      <c r="O54" s="2">
        <v>143168</v>
      </c>
      <c r="P54" s="2" t="s">
        <v>685</v>
      </c>
      <c r="Q54" s="45"/>
      <c r="R54" s="2"/>
      <c r="S54" s="3" t="s">
        <v>748</v>
      </c>
      <c r="T54" s="3" t="s">
        <v>749</v>
      </c>
      <c r="U54" s="3"/>
      <c r="V54" s="3"/>
      <c r="W54" s="129"/>
    </row>
    <row r="55" spans="1:23" ht="30" customHeight="1">
      <c r="A55" s="230">
        <v>7</v>
      </c>
      <c r="B55" s="2" t="s">
        <v>648</v>
      </c>
      <c r="C55" s="2" t="s">
        <v>649</v>
      </c>
      <c r="D55" s="2" t="s">
        <v>650</v>
      </c>
      <c r="E55" s="2" t="s">
        <v>801</v>
      </c>
      <c r="F55" s="2" t="s">
        <v>651</v>
      </c>
      <c r="G55" s="2"/>
      <c r="H55" s="2">
        <v>2008</v>
      </c>
      <c r="I55" s="2" t="s">
        <v>673</v>
      </c>
      <c r="J55" s="2" t="s">
        <v>674</v>
      </c>
      <c r="K55" s="2"/>
      <c r="L55" s="2" t="s">
        <v>675</v>
      </c>
      <c r="M55" s="2">
        <v>180</v>
      </c>
      <c r="N55" s="17" t="s">
        <v>905</v>
      </c>
      <c r="O55" s="2"/>
      <c r="P55" s="2"/>
      <c r="Q55" s="2"/>
      <c r="R55" s="2"/>
      <c r="S55" s="3" t="s">
        <v>686</v>
      </c>
      <c r="T55" s="3" t="s">
        <v>751</v>
      </c>
      <c r="U55" s="3"/>
      <c r="V55" s="3"/>
      <c r="W55" s="129"/>
    </row>
    <row r="56" spans="1:23" ht="30" customHeight="1">
      <c r="A56" s="230">
        <v>8</v>
      </c>
      <c r="B56" s="2" t="s">
        <v>652</v>
      </c>
      <c r="C56" s="2" t="s">
        <v>653</v>
      </c>
      <c r="D56" s="2" t="s">
        <v>654</v>
      </c>
      <c r="E56" s="2" t="s">
        <v>655</v>
      </c>
      <c r="F56" s="2" t="s">
        <v>656</v>
      </c>
      <c r="G56" s="2">
        <v>2500</v>
      </c>
      <c r="H56" s="2">
        <v>2000</v>
      </c>
      <c r="I56" s="2" t="s">
        <v>676</v>
      </c>
      <c r="J56" s="2" t="s">
        <v>677</v>
      </c>
      <c r="K56" s="2">
        <v>6</v>
      </c>
      <c r="L56" s="2" t="s">
        <v>678</v>
      </c>
      <c r="M56" s="2">
        <v>2810</v>
      </c>
      <c r="N56" s="17" t="s">
        <v>905</v>
      </c>
      <c r="O56" s="2">
        <v>202696</v>
      </c>
      <c r="P56" s="2"/>
      <c r="Q56" s="280">
        <v>18300</v>
      </c>
      <c r="R56" s="2"/>
      <c r="S56" s="3" t="s">
        <v>743</v>
      </c>
      <c r="T56" s="3" t="s">
        <v>744</v>
      </c>
      <c r="U56" s="3" t="s">
        <v>743</v>
      </c>
      <c r="V56" s="3" t="s">
        <v>745</v>
      </c>
      <c r="W56" s="129"/>
    </row>
    <row r="57" spans="1:23" ht="30" customHeight="1">
      <c r="A57" s="230">
        <v>9</v>
      </c>
      <c r="B57" s="2" t="s">
        <v>560</v>
      </c>
      <c r="C57" s="2" t="s">
        <v>561</v>
      </c>
      <c r="D57" s="2" t="s">
        <v>657</v>
      </c>
      <c r="E57" s="2" t="s">
        <v>658</v>
      </c>
      <c r="F57" s="2" t="s">
        <v>626</v>
      </c>
      <c r="G57" s="2">
        <v>2500</v>
      </c>
      <c r="H57" s="2">
        <v>1996</v>
      </c>
      <c r="I57" s="2" t="s">
        <v>679</v>
      </c>
      <c r="J57" s="2" t="s">
        <v>680</v>
      </c>
      <c r="K57" s="2">
        <v>9</v>
      </c>
      <c r="L57" s="2" t="s">
        <v>681</v>
      </c>
      <c r="M57" s="2">
        <v>1638</v>
      </c>
      <c r="N57" s="17" t="s">
        <v>905</v>
      </c>
      <c r="O57" s="2">
        <v>303736</v>
      </c>
      <c r="P57" s="2" t="s">
        <v>687</v>
      </c>
      <c r="Q57" s="280">
        <v>5100</v>
      </c>
      <c r="R57" s="2"/>
      <c r="S57" s="3" t="s">
        <v>741</v>
      </c>
      <c r="T57" s="3" t="s">
        <v>742</v>
      </c>
      <c r="U57" s="3" t="s">
        <v>741</v>
      </c>
      <c r="V57" s="3" t="s">
        <v>742</v>
      </c>
      <c r="W57" s="129"/>
    </row>
    <row r="58" spans="1:23" ht="18.75" customHeight="1">
      <c r="A58" s="324" t="s">
        <v>412</v>
      </c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42"/>
      <c r="M58" s="92"/>
      <c r="N58" s="92"/>
      <c r="O58" s="92"/>
      <c r="P58" s="92"/>
      <c r="Q58" s="277"/>
      <c r="R58" s="92"/>
      <c r="S58" s="92"/>
      <c r="T58" s="92"/>
      <c r="U58" s="92"/>
      <c r="V58" s="92"/>
      <c r="W58" s="92"/>
    </row>
    <row r="59" spans="1:23" s="12" customFormat="1" ht="26.25" customHeight="1">
      <c r="A59" s="2">
        <v>1</v>
      </c>
      <c r="B59" s="132" t="s">
        <v>586</v>
      </c>
      <c r="C59" s="132" t="s">
        <v>722</v>
      </c>
      <c r="D59" s="132" t="s">
        <v>723</v>
      </c>
      <c r="E59" s="132" t="s">
        <v>563</v>
      </c>
      <c r="F59" s="132" t="s">
        <v>626</v>
      </c>
      <c r="G59" s="132">
        <v>1800</v>
      </c>
      <c r="H59" s="132">
        <v>1997</v>
      </c>
      <c r="I59" s="132" t="s">
        <v>725</v>
      </c>
      <c r="J59" s="132" t="s">
        <v>726</v>
      </c>
      <c r="K59" s="132">
        <v>5</v>
      </c>
      <c r="L59" s="2"/>
      <c r="M59" s="132"/>
      <c r="N59" s="132" t="s">
        <v>905</v>
      </c>
      <c r="O59" s="132">
        <v>213900</v>
      </c>
      <c r="P59" s="132" t="s">
        <v>729</v>
      </c>
      <c r="Q59" s="274">
        <v>3900</v>
      </c>
      <c r="R59" s="132" t="s">
        <v>730</v>
      </c>
      <c r="S59" s="229" t="s">
        <v>735</v>
      </c>
      <c r="T59" s="229" t="s">
        <v>736</v>
      </c>
      <c r="U59" s="229" t="s">
        <v>735</v>
      </c>
      <c r="V59" s="229" t="s">
        <v>736</v>
      </c>
      <c r="W59" s="228"/>
    </row>
    <row r="60" spans="1:23" s="12" customFormat="1" ht="26.25" customHeight="1">
      <c r="A60" s="2">
        <v>2</v>
      </c>
      <c r="B60" s="2" t="s">
        <v>724</v>
      </c>
      <c r="C60" s="2" t="s">
        <v>562</v>
      </c>
      <c r="D60" s="2" t="s">
        <v>564</v>
      </c>
      <c r="E60" s="2" t="s">
        <v>803</v>
      </c>
      <c r="F60" s="2" t="s">
        <v>626</v>
      </c>
      <c r="G60" s="2">
        <v>1198</v>
      </c>
      <c r="H60" s="2">
        <v>2004</v>
      </c>
      <c r="I60" s="2" t="s">
        <v>727</v>
      </c>
      <c r="J60" s="2" t="s">
        <v>728</v>
      </c>
      <c r="K60" s="2">
        <v>5</v>
      </c>
      <c r="L60" s="2"/>
      <c r="M60" s="2"/>
      <c r="N60" s="2" t="s">
        <v>905</v>
      </c>
      <c r="O60" s="2">
        <v>165500</v>
      </c>
      <c r="P60" s="2" t="s">
        <v>731</v>
      </c>
      <c r="Q60" s="280">
        <v>12200</v>
      </c>
      <c r="R60" s="2" t="s">
        <v>732</v>
      </c>
      <c r="S60" s="3" t="s">
        <v>733</v>
      </c>
      <c r="T60" s="3" t="s">
        <v>734</v>
      </c>
      <c r="U60" s="3" t="s">
        <v>733</v>
      </c>
      <c r="V60" s="3" t="s">
        <v>734</v>
      </c>
      <c r="W60" s="17"/>
    </row>
    <row r="61" spans="1:23" ht="18.75" customHeight="1">
      <c r="A61" s="324" t="s">
        <v>413</v>
      </c>
      <c r="B61" s="325"/>
      <c r="C61" s="325"/>
      <c r="D61" s="325"/>
      <c r="E61" s="325"/>
      <c r="F61" s="325"/>
      <c r="G61" s="325"/>
      <c r="H61" s="325"/>
      <c r="I61" s="325"/>
      <c r="J61" s="325"/>
      <c r="K61" s="325"/>
      <c r="L61" s="342"/>
      <c r="M61" s="92"/>
      <c r="N61" s="92"/>
      <c r="O61" s="92"/>
      <c r="P61" s="92"/>
      <c r="Q61" s="277"/>
      <c r="R61" s="92"/>
      <c r="S61" s="92"/>
      <c r="T61" s="92"/>
      <c r="U61" s="92"/>
      <c r="V61" s="92"/>
      <c r="W61" s="92"/>
    </row>
    <row r="62" spans="1:23" s="12" customFormat="1" ht="27" customHeight="1">
      <c r="A62" s="2">
        <v>1</v>
      </c>
      <c r="B62" s="132" t="s">
        <v>693</v>
      </c>
      <c r="C62" s="132" t="s">
        <v>694</v>
      </c>
      <c r="D62" s="132" t="s">
        <v>695</v>
      </c>
      <c r="E62" s="132" t="s">
        <v>696</v>
      </c>
      <c r="F62" s="132" t="s">
        <v>626</v>
      </c>
      <c r="G62" s="132">
        <v>1108</v>
      </c>
      <c r="H62" s="132">
        <v>2004</v>
      </c>
      <c r="I62" s="132" t="s">
        <v>697</v>
      </c>
      <c r="J62" s="132" t="s">
        <v>702</v>
      </c>
      <c r="K62" s="132">
        <v>5</v>
      </c>
      <c r="L62" s="2" t="s">
        <v>703</v>
      </c>
      <c r="M62" s="132" t="s">
        <v>698</v>
      </c>
      <c r="N62" s="2" t="s">
        <v>905</v>
      </c>
      <c r="O62" s="243">
        <v>41115</v>
      </c>
      <c r="P62" s="132" t="s">
        <v>699</v>
      </c>
      <c r="Q62" s="280">
        <v>12500</v>
      </c>
      <c r="R62" s="132" t="s">
        <v>700</v>
      </c>
      <c r="S62" s="229" t="s">
        <v>720</v>
      </c>
      <c r="T62" s="229" t="s">
        <v>721</v>
      </c>
      <c r="U62" s="229" t="s">
        <v>720</v>
      </c>
      <c r="V62" s="229" t="s">
        <v>721</v>
      </c>
      <c r="W62" s="104"/>
    </row>
  </sheetData>
  <sheetProtection/>
  <mergeCells count="37">
    <mergeCell ref="A28:L28"/>
    <mergeCell ref="A9:L9"/>
    <mergeCell ref="A14:L14"/>
    <mergeCell ref="A17:L17"/>
    <mergeCell ref="A19:L19"/>
    <mergeCell ref="A22:L22"/>
    <mergeCell ref="A24:L24"/>
    <mergeCell ref="I1:J1"/>
    <mergeCell ref="G3:G5"/>
    <mergeCell ref="J3:J5"/>
    <mergeCell ref="A2:W2"/>
    <mergeCell ref="H3:H5"/>
    <mergeCell ref="I3:I5"/>
    <mergeCell ref="A3:A5"/>
    <mergeCell ref="B3:B5"/>
    <mergeCell ref="C3:C5"/>
    <mergeCell ref="D3:D5"/>
    <mergeCell ref="U3:V4"/>
    <mergeCell ref="W3:W5"/>
    <mergeCell ref="F3:F5"/>
    <mergeCell ref="A6:L6"/>
    <mergeCell ref="K3:K5"/>
    <mergeCell ref="L3:L5"/>
    <mergeCell ref="M3:M5"/>
    <mergeCell ref="N3:N5"/>
    <mergeCell ref="O3:O5"/>
    <mergeCell ref="E3:E5"/>
    <mergeCell ref="P3:P5"/>
    <mergeCell ref="Q3:Q5"/>
    <mergeCell ref="S3:T4"/>
    <mergeCell ref="R3:R4"/>
    <mergeCell ref="A61:L61"/>
    <mergeCell ref="A41:L41"/>
    <mergeCell ref="A46:L46"/>
    <mergeCell ref="A48:L48"/>
    <mergeCell ref="A58:L58"/>
    <mergeCell ref="A30:L30"/>
  </mergeCells>
  <printOptions horizontalCentered="1"/>
  <pageMargins left="0" right="0" top="0.7874015748031497" bottom="0.3937007874015748" header="0.5118110236220472" footer="0.5118110236220472"/>
  <pageSetup fitToHeight="0" fitToWidth="1" horizontalDpi="600" verticalDpi="600" orientation="landscape" paperSize="9" scale="4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3.57421875" style="72" customWidth="1"/>
    <col min="2" max="2" width="12.421875" style="72" customWidth="1"/>
    <col min="3" max="3" width="17.140625" style="73" customWidth="1"/>
    <col min="4" max="4" width="55.421875" style="87" customWidth="1"/>
    <col min="5" max="16384" width="9.140625" style="72" customWidth="1"/>
  </cols>
  <sheetData>
    <row r="1" spans="1:4" s="13" customFormat="1" ht="12.75">
      <c r="A1" s="70" t="s">
        <v>381</v>
      </c>
      <c r="B1" s="71"/>
      <c r="C1" s="88"/>
      <c r="D1" s="97"/>
    </row>
    <row r="2" spans="1:4" ht="12.75">
      <c r="A2" s="13"/>
      <c r="B2" s="13"/>
      <c r="C2" s="303"/>
      <c r="D2" s="28"/>
    </row>
    <row r="3" spans="1:4" ht="12.75">
      <c r="A3" s="371" t="s">
        <v>814</v>
      </c>
      <c r="B3" s="371"/>
      <c r="C3" s="371"/>
      <c r="D3" s="371"/>
    </row>
    <row r="4" spans="1:4" ht="38.25">
      <c r="A4" s="3" t="s">
        <v>815</v>
      </c>
      <c r="B4" s="3" t="s">
        <v>816</v>
      </c>
      <c r="C4" s="81" t="s">
        <v>817</v>
      </c>
      <c r="D4" s="3" t="s">
        <v>818</v>
      </c>
    </row>
    <row r="5" spans="1:4" ht="12.75">
      <c r="A5" s="372" t="s">
        <v>1047</v>
      </c>
      <c r="B5" s="372"/>
      <c r="C5" s="372"/>
      <c r="D5" s="372"/>
    </row>
    <row r="6" spans="1:4" ht="12.75">
      <c r="A6" s="3">
        <v>2010</v>
      </c>
      <c r="B6" s="2">
        <v>4</v>
      </c>
      <c r="C6" s="45">
        <v>7466.38</v>
      </c>
      <c r="D6" s="37" t="s">
        <v>1048</v>
      </c>
    </row>
    <row r="7" spans="1:7" s="4" customFormat="1" ht="22.5" customHeight="1">
      <c r="A7" s="285">
        <v>2011</v>
      </c>
      <c r="B7" s="54">
        <v>2</v>
      </c>
      <c r="C7" s="218">
        <v>4820.37</v>
      </c>
      <c r="D7" s="37" t="s">
        <v>1048</v>
      </c>
      <c r="E7" s="18"/>
      <c r="F7" s="18"/>
      <c r="G7" s="18"/>
    </row>
    <row r="8" spans="1:4" ht="12.75">
      <c r="A8" s="372" t="s">
        <v>383</v>
      </c>
      <c r="B8" s="372"/>
      <c r="C8" s="372"/>
      <c r="D8" s="372"/>
    </row>
    <row r="9" spans="1:4" ht="12.75">
      <c r="A9" s="3">
        <v>2008</v>
      </c>
      <c r="B9" s="2">
        <v>1</v>
      </c>
      <c r="C9" s="280">
        <v>613</v>
      </c>
      <c r="D9" s="43" t="s">
        <v>1043</v>
      </c>
    </row>
    <row r="10" spans="1:4" ht="12.75">
      <c r="A10" s="3">
        <v>2008</v>
      </c>
      <c r="B10" s="2">
        <v>1</v>
      </c>
      <c r="C10" s="280">
        <v>2909</v>
      </c>
      <c r="D10" s="43" t="s">
        <v>1044</v>
      </c>
    </row>
    <row r="11" spans="1:4" ht="25.5">
      <c r="A11" s="107">
        <v>2009</v>
      </c>
      <c r="B11" s="146">
        <v>1</v>
      </c>
      <c r="C11" s="287">
        <v>1219</v>
      </c>
      <c r="D11" s="304" t="s">
        <v>690</v>
      </c>
    </row>
    <row r="12" spans="1:4" ht="38.25">
      <c r="A12" s="107">
        <v>2010</v>
      </c>
      <c r="B12" s="146">
        <v>1</v>
      </c>
      <c r="C12" s="287">
        <v>439.2</v>
      </c>
      <c r="D12" s="304" t="s">
        <v>691</v>
      </c>
    </row>
    <row r="13" spans="1:8" ht="38.25">
      <c r="A13" s="107">
        <v>2010</v>
      </c>
      <c r="B13" s="146">
        <v>1</v>
      </c>
      <c r="C13" s="287">
        <v>14484.39</v>
      </c>
      <c r="D13" s="304" t="s">
        <v>408</v>
      </c>
      <c r="H13" s="27"/>
    </row>
    <row r="14" spans="1:8" ht="38.25">
      <c r="A14" s="107">
        <v>2010</v>
      </c>
      <c r="B14" s="146">
        <v>1</v>
      </c>
      <c r="C14" s="287">
        <v>14579.19</v>
      </c>
      <c r="D14" s="304" t="s">
        <v>409</v>
      </c>
      <c r="H14"/>
    </row>
    <row r="15" spans="1:4" ht="25.5">
      <c r="A15" s="107">
        <v>2010</v>
      </c>
      <c r="B15" s="146">
        <v>1</v>
      </c>
      <c r="C15" s="287">
        <v>7433.34</v>
      </c>
      <c r="D15" s="304" t="s">
        <v>692</v>
      </c>
    </row>
    <row r="16" spans="1:4" ht="25.5">
      <c r="A16" s="107">
        <v>2010</v>
      </c>
      <c r="B16" s="146">
        <v>1</v>
      </c>
      <c r="C16" s="287">
        <v>9702.8</v>
      </c>
      <c r="D16" s="304" t="s">
        <v>688</v>
      </c>
    </row>
    <row r="17" spans="1:4" ht="12.75">
      <c r="A17" s="372" t="s">
        <v>106</v>
      </c>
      <c r="B17" s="372"/>
      <c r="C17" s="372"/>
      <c r="D17" s="372"/>
    </row>
    <row r="18" spans="1:4" ht="12.75">
      <c r="A18" s="107">
        <v>2009</v>
      </c>
      <c r="B18" s="146">
        <v>1</v>
      </c>
      <c r="C18" s="286">
        <v>546</v>
      </c>
      <c r="D18" s="138" t="s">
        <v>382</v>
      </c>
    </row>
    <row r="19" spans="1:4" ht="12.75">
      <c r="A19" s="107">
        <v>2010</v>
      </c>
      <c r="B19" s="146">
        <v>3</v>
      </c>
      <c r="C19" s="286">
        <v>4264.08</v>
      </c>
      <c r="D19" s="138" t="s">
        <v>382</v>
      </c>
    </row>
    <row r="20" spans="1:4" ht="12.75">
      <c r="A20" s="107">
        <v>2011</v>
      </c>
      <c r="B20" s="146">
        <v>11</v>
      </c>
      <c r="C20" s="286">
        <v>16891.39</v>
      </c>
      <c r="D20" s="138" t="s">
        <v>382</v>
      </c>
    </row>
    <row r="21" spans="1:4" ht="12.75">
      <c r="A21" s="372" t="s">
        <v>1045</v>
      </c>
      <c r="B21" s="372"/>
      <c r="C21" s="372"/>
      <c r="D21" s="372"/>
    </row>
    <row r="22" spans="1:4" ht="12.75">
      <c r="A22" s="3">
        <v>2008</v>
      </c>
      <c r="B22" s="2">
        <v>2</v>
      </c>
      <c r="C22" s="45">
        <v>2643</v>
      </c>
      <c r="D22" s="1" t="s">
        <v>1046</v>
      </c>
    </row>
    <row r="23" spans="1:4" ht="12.75">
      <c r="A23" s="3">
        <v>2009</v>
      </c>
      <c r="B23" s="2">
        <v>1</v>
      </c>
      <c r="C23" s="45">
        <v>263</v>
      </c>
      <c r="D23" s="1" t="s">
        <v>1046</v>
      </c>
    </row>
    <row r="24" spans="1:4" ht="12.75">
      <c r="A24" s="372" t="s">
        <v>16</v>
      </c>
      <c r="B24" s="372"/>
      <c r="C24" s="372"/>
      <c r="D24" s="372"/>
    </row>
    <row r="25" spans="1:4" ht="12.75">
      <c r="A25" s="3">
        <v>2011</v>
      </c>
      <c r="B25" s="2">
        <v>3</v>
      </c>
      <c r="C25" s="45">
        <v>7000</v>
      </c>
      <c r="D25" s="1" t="s">
        <v>689</v>
      </c>
    </row>
    <row r="26" spans="1:4" ht="12.75">
      <c r="A26" s="13"/>
      <c r="B26" s="13"/>
      <c r="C26" s="303"/>
      <c r="D26" s="28"/>
    </row>
  </sheetData>
  <sheetProtection/>
  <mergeCells count="6">
    <mergeCell ref="A3:D3"/>
    <mergeCell ref="A5:D5"/>
    <mergeCell ref="A8:D8"/>
    <mergeCell ref="A24:D24"/>
    <mergeCell ref="A17:D17"/>
    <mergeCell ref="A21:D21"/>
  </mergeCells>
  <printOptions/>
  <pageMargins left="0.75" right="0.75" top="1" bottom="1" header="0.5" footer="0.5"/>
  <pageSetup fitToHeight="0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2">
      <selection activeCell="C13" sqref="C13"/>
    </sheetView>
  </sheetViews>
  <sheetFormatPr defaultColWidth="9.140625" defaultRowHeight="12.75"/>
  <cols>
    <col min="1" max="1" width="5.8515625" style="86" customWidth="1"/>
    <col min="2" max="2" width="42.421875" style="0" customWidth="1"/>
    <col min="3" max="4" width="20.140625" style="79" customWidth="1"/>
    <col min="5" max="5" width="18.8515625" style="0" customWidth="1"/>
  </cols>
  <sheetData>
    <row r="1" spans="2:4" ht="16.5">
      <c r="B1" s="9" t="s">
        <v>866</v>
      </c>
      <c r="D1" s="80"/>
    </row>
    <row r="2" ht="16.5">
      <c r="B2" s="9"/>
    </row>
    <row r="3" spans="2:4" ht="12.75" customHeight="1">
      <c r="B3" s="373" t="s">
        <v>891</v>
      </c>
      <c r="C3" s="373"/>
      <c r="D3" s="373"/>
    </row>
    <row r="4" spans="1:5" ht="25.5">
      <c r="A4" s="10" t="s">
        <v>841</v>
      </c>
      <c r="B4" s="10" t="s">
        <v>838</v>
      </c>
      <c r="C4" s="81" t="s">
        <v>858</v>
      </c>
      <c r="D4" s="81" t="s">
        <v>837</v>
      </c>
      <c r="E4" s="26" t="s">
        <v>266</v>
      </c>
    </row>
    <row r="5" spans="1:5" ht="12.75">
      <c r="A5" s="51">
        <v>1</v>
      </c>
      <c r="B5" s="290" t="s">
        <v>362</v>
      </c>
      <c r="C5" s="192">
        <v>668006.94</v>
      </c>
      <c r="D5" s="258" t="s">
        <v>389</v>
      </c>
      <c r="E5" s="291" t="s">
        <v>389</v>
      </c>
    </row>
    <row r="6" spans="1:5" ht="25.5">
      <c r="A6" s="51">
        <v>2</v>
      </c>
      <c r="B6" s="290" t="s">
        <v>363</v>
      </c>
      <c r="C6" s="192">
        <v>76828</v>
      </c>
      <c r="D6" s="258" t="s">
        <v>389</v>
      </c>
      <c r="E6" s="291" t="s">
        <v>389</v>
      </c>
    </row>
    <row r="7" spans="1:5" ht="12.75">
      <c r="A7" s="51">
        <v>3</v>
      </c>
      <c r="B7" s="290" t="s">
        <v>364</v>
      </c>
      <c r="C7" s="192">
        <v>1398090.18</v>
      </c>
      <c r="D7" s="258" t="s">
        <v>389</v>
      </c>
      <c r="E7" s="218">
        <v>217044.26</v>
      </c>
    </row>
    <row r="8" spans="1:5" ht="12.75">
      <c r="A8" s="51">
        <v>4</v>
      </c>
      <c r="B8" s="290" t="s">
        <v>365</v>
      </c>
      <c r="C8" s="192">
        <v>1612542.17</v>
      </c>
      <c r="D8" s="258" t="s">
        <v>389</v>
      </c>
      <c r="E8" s="292">
        <v>13701.63</v>
      </c>
    </row>
    <row r="9" spans="1:5" ht="12.75">
      <c r="A9" s="51">
        <v>5</v>
      </c>
      <c r="B9" s="290" t="s">
        <v>366</v>
      </c>
      <c r="C9" s="192">
        <v>389122</v>
      </c>
      <c r="D9" s="258" t="s">
        <v>389</v>
      </c>
      <c r="E9" s="293">
        <v>2500</v>
      </c>
    </row>
    <row r="10" spans="1:5" ht="12.75">
      <c r="A10" s="51">
        <v>6</v>
      </c>
      <c r="B10" s="290" t="s">
        <v>367</v>
      </c>
      <c r="C10" s="192">
        <v>1424981.53</v>
      </c>
      <c r="D10" s="258" t="s">
        <v>389</v>
      </c>
      <c r="E10" s="218">
        <v>84900.17</v>
      </c>
    </row>
    <row r="11" spans="1:5" ht="12.75">
      <c r="A11" s="51">
        <v>7</v>
      </c>
      <c r="B11" s="290" t="s">
        <v>368</v>
      </c>
      <c r="C11" s="192">
        <v>137181.77</v>
      </c>
      <c r="D11" s="258" t="s">
        <v>389</v>
      </c>
      <c r="E11" s="294" t="s">
        <v>389</v>
      </c>
    </row>
    <row r="12" spans="1:5" ht="25.5">
      <c r="A12" s="51">
        <v>8</v>
      </c>
      <c r="B12" s="290" t="s">
        <v>921</v>
      </c>
      <c r="C12" s="192">
        <v>2030</v>
      </c>
      <c r="D12" s="258"/>
      <c r="E12" s="294"/>
    </row>
    <row r="13" spans="1:5" ht="25.5">
      <c r="A13" s="51">
        <v>9</v>
      </c>
      <c r="B13" s="290" t="s">
        <v>369</v>
      </c>
      <c r="C13" s="192">
        <v>417547.89</v>
      </c>
      <c r="D13" s="45">
        <v>27027.62</v>
      </c>
      <c r="E13" s="218">
        <v>15000</v>
      </c>
    </row>
    <row r="14" spans="1:5" ht="12.75">
      <c r="A14" s="51">
        <v>10</v>
      </c>
      <c r="B14" s="290" t="s">
        <v>371</v>
      </c>
      <c r="C14" s="192">
        <v>191613</v>
      </c>
      <c r="D14" s="45">
        <v>29481</v>
      </c>
      <c r="E14" s="294" t="s">
        <v>389</v>
      </c>
    </row>
    <row r="15" spans="1:5" ht="25.5">
      <c r="A15" s="51">
        <v>11</v>
      </c>
      <c r="B15" s="290" t="s">
        <v>372</v>
      </c>
      <c r="C15" s="192">
        <v>101018.67</v>
      </c>
      <c r="D15" s="258" t="s">
        <v>389</v>
      </c>
      <c r="E15" s="294" t="s">
        <v>389</v>
      </c>
    </row>
    <row r="16" spans="1:5" ht="26.25" customHeight="1">
      <c r="A16" s="51">
        <v>12</v>
      </c>
      <c r="B16" s="290" t="s">
        <v>373</v>
      </c>
      <c r="C16" s="192">
        <v>199956.78</v>
      </c>
      <c r="D16" s="258" t="s">
        <v>389</v>
      </c>
      <c r="E16" s="295">
        <v>50000</v>
      </c>
    </row>
    <row r="17" spans="1:5" ht="26.25" customHeight="1">
      <c r="A17" s="51">
        <v>13</v>
      </c>
      <c r="B17" s="290" t="s">
        <v>461</v>
      </c>
      <c r="C17" s="192">
        <v>328613.06</v>
      </c>
      <c r="D17" s="258" t="s">
        <v>389</v>
      </c>
      <c r="E17" s="294" t="s">
        <v>389</v>
      </c>
    </row>
    <row r="18" spans="1:5" s="7" customFormat="1" ht="26.25" customHeight="1">
      <c r="A18" s="51">
        <v>14</v>
      </c>
      <c r="B18" s="290" t="s">
        <v>374</v>
      </c>
      <c r="C18" s="192">
        <v>489419.73</v>
      </c>
      <c r="D18" s="45">
        <v>27076.41</v>
      </c>
      <c r="E18" s="218">
        <v>2000</v>
      </c>
    </row>
    <row r="19" spans="1:5" s="7" customFormat="1" ht="26.25" customHeight="1">
      <c r="A19" s="51">
        <v>15</v>
      </c>
      <c r="B19" s="290" t="s">
        <v>375</v>
      </c>
      <c r="C19" s="82">
        <v>69505</v>
      </c>
      <c r="D19" s="45">
        <v>3140</v>
      </c>
      <c r="E19" s="296" t="s">
        <v>389</v>
      </c>
    </row>
    <row r="20" spans="1:5" s="7" customFormat="1" ht="26.25" customHeight="1">
      <c r="A20" s="51">
        <v>16</v>
      </c>
      <c r="B20" s="290" t="s">
        <v>376</v>
      </c>
      <c r="C20" s="297">
        <v>462455.92</v>
      </c>
      <c r="D20" s="298">
        <v>12210.03</v>
      </c>
      <c r="E20" s="296" t="s">
        <v>389</v>
      </c>
    </row>
    <row r="21" spans="1:5" s="7" customFormat="1" ht="26.25" customHeight="1">
      <c r="A21" s="51">
        <v>17</v>
      </c>
      <c r="B21" s="290" t="s">
        <v>377</v>
      </c>
      <c r="C21" s="192">
        <v>65690</v>
      </c>
      <c r="D21" s="299" t="s">
        <v>389</v>
      </c>
      <c r="E21" s="218">
        <v>2200</v>
      </c>
    </row>
    <row r="22" spans="1:5" s="7" customFormat="1" ht="26.25" customHeight="1">
      <c r="A22" s="51">
        <v>18</v>
      </c>
      <c r="B22" s="290" t="s">
        <v>378</v>
      </c>
      <c r="C22" s="300">
        <v>401332.11</v>
      </c>
      <c r="D22" s="299" t="s">
        <v>389</v>
      </c>
      <c r="E22" s="293">
        <v>62000</v>
      </c>
    </row>
    <row r="23" spans="1:5" s="7" customFormat="1" ht="26.25" customHeight="1">
      <c r="A23" s="51">
        <v>19</v>
      </c>
      <c r="B23" s="290" t="s">
        <v>379</v>
      </c>
      <c r="C23" s="192">
        <v>1207671.79</v>
      </c>
      <c r="D23" s="301">
        <v>7318.45</v>
      </c>
      <c r="E23" s="296" t="s">
        <v>389</v>
      </c>
    </row>
    <row r="24" spans="1:5" ht="26.25" customHeight="1">
      <c r="A24" s="51">
        <v>20</v>
      </c>
      <c r="B24" s="290" t="s">
        <v>380</v>
      </c>
      <c r="C24" s="192">
        <v>50241</v>
      </c>
      <c r="D24" s="258" t="s">
        <v>389</v>
      </c>
      <c r="E24" s="294" t="s">
        <v>389</v>
      </c>
    </row>
    <row r="25" spans="1:5" ht="18" customHeight="1">
      <c r="A25" s="85"/>
      <c r="B25" s="19" t="s">
        <v>839</v>
      </c>
      <c r="C25" s="83">
        <f>SUM(C5:C24)</f>
        <v>9693847.54</v>
      </c>
      <c r="D25" s="83"/>
      <c r="E25" s="257">
        <f>SUM(E7:E24)</f>
        <v>449346.06</v>
      </c>
    </row>
    <row r="26" spans="2:4" ht="12.75">
      <c r="B26" s="7"/>
      <c r="C26" s="84"/>
      <c r="D26" s="84"/>
    </row>
    <row r="27" spans="2:4" ht="12.75">
      <c r="B27" s="7"/>
      <c r="C27" s="84"/>
      <c r="D27" s="84"/>
    </row>
    <row r="28" spans="2:4" ht="12.75">
      <c r="B28" s="7"/>
      <c r="C28" s="84"/>
      <c r="D28" s="84"/>
    </row>
    <row r="29" spans="2:4" ht="12.75">
      <c r="B29" s="7"/>
      <c r="C29" s="84"/>
      <c r="D29" s="84"/>
    </row>
    <row r="30" spans="2:4" ht="12.75">
      <c r="B30" s="7"/>
      <c r="C30" s="84"/>
      <c r="D30" s="84"/>
    </row>
    <row r="31" spans="2:4" ht="12.75">
      <c r="B31" s="7"/>
      <c r="C31" s="84"/>
      <c r="D31" s="84"/>
    </row>
    <row r="32" spans="2:4" ht="12.75">
      <c r="B32" s="7"/>
      <c r="C32" s="84"/>
      <c r="D32" s="84"/>
    </row>
    <row r="33" spans="2:4" ht="12.75">
      <c r="B33" s="7"/>
      <c r="C33" s="84"/>
      <c r="D33" s="84"/>
    </row>
    <row r="34" spans="2:4" ht="12.75">
      <c r="B34" s="7"/>
      <c r="C34" s="84"/>
      <c r="D34" s="84"/>
    </row>
    <row r="35" spans="2:4" ht="12.75">
      <c r="B35" s="7"/>
      <c r="C35" s="84"/>
      <c r="D35" s="84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5.00390625" style="11" customWidth="1"/>
    <col min="2" max="2" width="28.57421875" style="11" customWidth="1"/>
    <col min="3" max="3" width="28.28125" style="11" customWidth="1"/>
    <col min="4" max="4" width="25.8515625" style="11" customWidth="1"/>
    <col min="5" max="5" width="13.421875" style="11" customWidth="1"/>
    <col min="6" max="6" width="16.8515625" style="11" customWidth="1"/>
    <col min="7" max="7" width="19.00390625" style="11" customWidth="1"/>
    <col min="8" max="8" width="19.421875" style="11" customWidth="1"/>
    <col min="9" max="9" width="28.28125" style="11" customWidth="1"/>
    <col min="10" max="16384" width="9.140625" style="11" customWidth="1"/>
  </cols>
  <sheetData>
    <row r="1" spans="2:8" ht="12.75">
      <c r="B1" s="27" t="s">
        <v>898</v>
      </c>
      <c r="H1" s="27"/>
    </row>
    <row r="2" spans="1:9" ht="51">
      <c r="A2" s="112" t="s">
        <v>822</v>
      </c>
      <c r="B2" s="113" t="s">
        <v>860</v>
      </c>
      <c r="C2" s="114" t="s">
        <v>861</v>
      </c>
      <c r="D2" s="114" t="s">
        <v>862</v>
      </c>
      <c r="E2" s="114" t="s">
        <v>850</v>
      </c>
      <c r="F2" s="114" t="s">
        <v>863</v>
      </c>
      <c r="G2" s="114" t="s">
        <v>864</v>
      </c>
      <c r="H2" s="114" t="s">
        <v>865</v>
      </c>
      <c r="I2" s="114" t="s">
        <v>62</v>
      </c>
    </row>
    <row r="3" spans="1:9" ht="12.75">
      <c r="A3" s="324" t="s">
        <v>279</v>
      </c>
      <c r="B3" s="325"/>
      <c r="C3" s="325"/>
      <c r="D3" s="374"/>
      <c r="E3" s="119"/>
      <c r="F3" s="120"/>
      <c r="G3" s="120"/>
      <c r="H3" s="120"/>
      <c r="I3" s="120"/>
    </row>
    <row r="4" spans="1:9" ht="12.75">
      <c r="A4" s="121">
        <v>1</v>
      </c>
      <c r="B4" s="259" t="s">
        <v>267</v>
      </c>
      <c r="C4" s="262" t="s">
        <v>270</v>
      </c>
      <c r="D4" s="263" t="s">
        <v>271</v>
      </c>
      <c r="E4" s="264">
        <v>2007</v>
      </c>
      <c r="F4" s="265" t="s">
        <v>272</v>
      </c>
      <c r="G4" s="270">
        <v>170800</v>
      </c>
      <c r="H4" s="265" t="s">
        <v>905</v>
      </c>
      <c r="I4" s="116" t="s">
        <v>63</v>
      </c>
    </row>
    <row r="5" spans="1:9" ht="12.75">
      <c r="A5" s="115">
        <v>2</v>
      </c>
      <c r="B5" s="260" t="s">
        <v>268</v>
      </c>
      <c r="C5" s="266" t="s">
        <v>273</v>
      </c>
      <c r="D5" s="266" t="s">
        <v>274</v>
      </c>
      <c r="E5" s="264">
        <v>2009</v>
      </c>
      <c r="F5" s="267" t="s">
        <v>275</v>
      </c>
      <c r="G5" s="116">
        <v>29170</v>
      </c>
      <c r="H5" s="265" t="s">
        <v>905</v>
      </c>
      <c r="I5" s="116" t="s">
        <v>63</v>
      </c>
    </row>
    <row r="6" spans="1:9" ht="12.75">
      <c r="A6" s="115">
        <v>3</v>
      </c>
      <c r="B6" s="261" t="s">
        <v>269</v>
      </c>
      <c r="C6" s="262" t="s">
        <v>270</v>
      </c>
      <c r="D6" s="268" t="s">
        <v>276</v>
      </c>
      <c r="E6" s="264">
        <v>2010</v>
      </c>
      <c r="F6" s="269" t="s">
        <v>277</v>
      </c>
      <c r="G6" s="117">
        <v>28035.6</v>
      </c>
      <c r="H6" s="265" t="s">
        <v>905</v>
      </c>
      <c r="I6" s="116" t="s">
        <v>63</v>
      </c>
    </row>
    <row r="7" spans="1:9" ht="12.75">
      <c r="A7" s="375" t="s">
        <v>813</v>
      </c>
      <c r="B7" s="376"/>
      <c r="C7" s="376"/>
      <c r="D7" s="376"/>
      <c r="E7" s="376"/>
      <c r="F7" s="377"/>
      <c r="G7" s="271">
        <f>SUM(G4:G6)</f>
        <v>228005.6</v>
      </c>
      <c r="H7" s="116"/>
      <c r="I7" s="116"/>
    </row>
    <row r="10" ht="12.75">
      <c r="G10" s="288"/>
    </row>
  </sheetData>
  <sheetProtection/>
  <mergeCells count="2">
    <mergeCell ref="A3:D3"/>
    <mergeCell ref="A7:F7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7">
      <selection activeCell="B14" sqref="B14"/>
    </sheetView>
  </sheetViews>
  <sheetFormatPr defaultColWidth="9.140625" defaultRowHeight="12.75"/>
  <cols>
    <col min="1" max="1" width="4.140625" style="86" customWidth="1"/>
    <col min="2" max="2" width="53.28125" style="0" customWidth="1"/>
    <col min="3" max="3" width="37.57421875" style="0" customWidth="1"/>
  </cols>
  <sheetData>
    <row r="1" spans="2:3" ht="15" customHeight="1">
      <c r="B1" s="27" t="s">
        <v>867</v>
      </c>
      <c r="C1" s="98"/>
    </row>
    <row r="2" ht="12.75">
      <c r="B2" s="27"/>
    </row>
    <row r="3" spans="1:4" ht="69" customHeight="1">
      <c r="A3" s="381" t="s">
        <v>282</v>
      </c>
      <c r="B3" s="381"/>
      <c r="C3" s="381"/>
      <c r="D3" s="100"/>
    </row>
    <row r="4" spans="1:4" ht="9" customHeight="1">
      <c r="A4" s="99"/>
      <c r="B4" s="99"/>
      <c r="C4" s="99"/>
      <c r="D4" s="100"/>
    </row>
    <row r="6" spans="1:3" ht="30.75" customHeight="1">
      <c r="A6" s="101" t="s">
        <v>841</v>
      </c>
      <c r="B6" s="101" t="s">
        <v>856</v>
      </c>
      <c r="C6" s="315" t="s">
        <v>857</v>
      </c>
    </row>
    <row r="7" spans="1:3" ht="17.25" customHeight="1">
      <c r="A7" s="378" t="s">
        <v>899</v>
      </c>
      <c r="B7" s="379"/>
      <c r="C7" s="380"/>
    </row>
    <row r="8" spans="1:3" ht="60" customHeight="1">
      <c r="A8" s="85">
        <v>1</v>
      </c>
      <c r="B8" s="53" t="s">
        <v>280</v>
      </c>
      <c r="C8" s="102" t="s">
        <v>281</v>
      </c>
    </row>
    <row r="9" spans="1:3" ht="17.25" customHeight="1">
      <c r="A9" s="378" t="s">
        <v>283</v>
      </c>
      <c r="B9" s="379"/>
      <c r="C9" s="380"/>
    </row>
    <row r="10" spans="1:3" ht="37.5" customHeight="1">
      <c r="A10" s="85">
        <v>1</v>
      </c>
      <c r="B10" s="53" t="s">
        <v>284</v>
      </c>
      <c r="C10" s="102" t="s">
        <v>285</v>
      </c>
    </row>
    <row r="11" spans="1:3" ht="17.25" customHeight="1">
      <c r="A11" s="378" t="s">
        <v>287</v>
      </c>
      <c r="B11" s="379"/>
      <c r="C11" s="380"/>
    </row>
    <row r="12" spans="1:3" ht="42.75" customHeight="1">
      <c r="A12" s="85">
        <v>1</v>
      </c>
      <c r="B12" s="53" t="s">
        <v>286</v>
      </c>
      <c r="C12" s="102" t="s">
        <v>288</v>
      </c>
    </row>
    <row r="13" spans="1:3" ht="17.25" customHeight="1">
      <c r="A13" s="378" t="s">
        <v>289</v>
      </c>
      <c r="B13" s="379"/>
      <c r="C13" s="380"/>
    </row>
    <row r="14" spans="1:3" ht="18" customHeight="1">
      <c r="A14" s="85">
        <v>1</v>
      </c>
      <c r="B14" s="53" t="s">
        <v>290</v>
      </c>
      <c r="C14" s="85"/>
    </row>
    <row r="15" spans="1:3" ht="17.25" customHeight="1">
      <c r="A15" s="378" t="s">
        <v>294</v>
      </c>
      <c r="B15" s="379"/>
      <c r="C15" s="380"/>
    </row>
    <row r="16" spans="1:3" ht="18" customHeight="1">
      <c r="A16" s="85">
        <v>1</v>
      </c>
      <c r="B16" s="53" t="s">
        <v>291</v>
      </c>
      <c r="C16" s="85"/>
    </row>
    <row r="17" spans="1:3" ht="18" customHeight="1">
      <c r="A17" s="85">
        <v>2</v>
      </c>
      <c r="B17" s="53" t="s">
        <v>292</v>
      </c>
      <c r="C17" s="85"/>
    </row>
    <row r="18" spans="1:3" ht="18" customHeight="1">
      <c r="A18" s="85">
        <v>3</v>
      </c>
      <c r="B18" s="53" t="s">
        <v>293</v>
      </c>
      <c r="C18" s="85"/>
    </row>
    <row r="19" spans="1:3" ht="17.25" customHeight="1">
      <c r="A19" s="378" t="s">
        <v>299</v>
      </c>
      <c r="B19" s="379"/>
      <c r="C19" s="380"/>
    </row>
    <row r="20" spans="1:3" ht="18" customHeight="1">
      <c r="A20" s="85">
        <v>1</v>
      </c>
      <c r="B20" s="39" t="s">
        <v>295</v>
      </c>
      <c r="C20" s="85" t="s">
        <v>296</v>
      </c>
    </row>
    <row r="21" spans="1:3" ht="18" customHeight="1">
      <c r="A21" s="85">
        <v>2</v>
      </c>
      <c r="B21" s="53" t="s">
        <v>297</v>
      </c>
      <c r="C21" s="85" t="s">
        <v>296</v>
      </c>
    </row>
    <row r="22" spans="1:3" ht="18" customHeight="1">
      <c r="A22" s="85">
        <v>3</v>
      </c>
      <c r="B22" s="53" t="s">
        <v>298</v>
      </c>
      <c r="C22" s="85" t="s">
        <v>296</v>
      </c>
    </row>
    <row r="23" spans="1:3" ht="17.25" customHeight="1">
      <c r="A23" s="378" t="s">
        <v>300</v>
      </c>
      <c r="B23" s="379"/>
      <c r="C23" s="380"/>
    </row>
    <row r="24" spans="1:3" ht="18" customHeight="1">
      <c r="A24" s="85">
        <v>1</v>
      </c>
      <c r="B24" s="53" t="s">
        <v>301</v>
      </c>
      <c r="C24" s="85"/>
    </row>
    <row r="25" spans="1:3" ht="12.75">
      <c r="A25" s="378" t="s">
        <v>635</v>
      </c>
      <c r="B25" s="379"/>
      <c r="C25" s="380"/>
    </row>
    <row r="26" spans="1:3" ht="12.75">
      <c r="A26" s="85">
        <v>1</v>
      </c>
      <c r="B26" s="53" t="s">
        <v>636</v>
      </c>
      <c r="C26" s="85"/>
    </row>
  </sheetData>
  <sheetProtection/>
  <mergeCells count="9">
    <mergeCell ref="A25:C25"/>
    <mergeCell ref="A13:C13"/>
    <mergeCell ref="A15:C15"/>
    <mergeCell ref="A19:C19"/>
    <mergeCell ref="A23:C23"/>
    <mergeCell ref="A3:C3"/>
    <mergeCell ref="A7:C7"/>
    <mergeCell ref="A9:C9"/>
    <mergeCell ref="A11:C1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Twoja nazwa użytkownika</cp:lastModifiedBy>
  <cp:lastPrinted>2011-08-08T13:00:20Z</cp:lastPrinted>
  <dcterms:created xsi:type="dcterms:W3CDTF">2004-04-21T13:58:08Z</dcterms:created>
  <dcterms:modified xsi:type="dcterms:W3CDTF">2011-08-16T07:33:42Z</dcterms:modified>
  <cp:category/>
  <cp:version/>
  <cp:contentType/>
  <cp:contentStatus/>
</cp:coreProperties>
</file>