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2119" windowHeight="9125" activeTab="0"/>
  </bookViews>
  <sheets>
    <sheet name="30.06.2009" sheetId="1" r:id="rId1"/>
  </sheets>
  <definedNames/>
  <calcPr fullCalcOnLoad="1"/>
</workbook>
</file>

<file path=xl/sharedStrings.xml><?xml version="1.0" encoding="utf-8"?>
<sst xmlns="http://schemas.openxmlformats.org/spreadsheetml/2006/main" count="540" uniqueCount="203">
  <si>
    <t>Tabela 1</t>
  </si>
  <si>
    <t>Wyszczególnienie składników</t>
  </si>
  <si>
    <t xml:space="preserve">forma władania </t>
  </si>
  <si>
    <t>1.</t>
  </si>
  <si>
    <t>Grunty</t>
  </si>
  <si>
    <t xml:space="preserve">Brzezie dz. Nr 91,  Brzezie dz. Nr  89/1, Brzezie dz. Nr 89/6,  Brzezie dz. Nr 89/7         </t>
  </si>
  <si>
    <t>własność powiatu</t>
  </si>
  <si>
    <t xml:space="preserve">2. </t>
  </si>
  <si>
    <t>Budynki i budowle</t>
  </si>
  <si>
    <t>pałac</t>
  </si>
  <si>
    <t>internat</t>
  </si>
  <si>
    <t>bud. kotłowni</t>
  </si>
  <si>
    <t>budynek garażu</t>
  </si>
  <si>
    <t>budynek mieszkalny</t>
  </si>
  <si>
    <t>bud. mieszkalny</t>
  </si>
  <si>
    <t>Tabela 2</t>
  </si>
  <si>
    <t xml:space="preserve">Zespół Szkół w Lubrańcu </t>
  </si>
  <si>
    <t xml:space="preserve">1. </t>
  </si>
  <si>
    <t>wartość</t>
  </si>
  <si>
    <t>2.</t>
  </si>
  <si>
    <t>budynek szkoły - ul. Brzeska 51</t>
  </si>
  <si>
    <t>budynek mieszkalny - ul. Brzeska 51</t>
  </si>
  <si>
    <t>budynek gospodarczy- ul. Brzeska 51</t>
  </si>
  <si>
    <t>szatnia- ul. Brzeska 51</t>
  </si>
  <si>
    <t xml:space="preserve">sala gimnastyczna </t>
  </si>
  <si>
    <t>ogrodzenie- ul. Brzeska 51</t>
  </si>
  <si>
    <t>nawierzchnie- ul. Brzeska 51</t>
  </si>
  <si>
    <t>Tabela 3</t>
  </si>
  <si>
    <t>Lubień Kujawski ul.Wojska Polskiego</t>
  </si>
  <si>
    <t xml:space="preserve">dz. nr 425/1 udział 1333/5591 części </t>
  </si>
  <si>
    <t>Lokal użytkowy nr 2</t>
  </si>
  <si>
    <t xml:space="preserve">udział wynoszący 1333/5591 części </t>
  </si>
  <si>
    <t>Kurowo Parcele dz. nr 44, 45/4</t>
  </si>
  <si>
    <t>w trwałym zarządzie jednostki</t>
  </si>
  <si>
    <t>budynek szkoły</t>
  </si>
  <si>
    <t>budynek gospodarczy</t>
  </si>
  <si>
    <t>budynek główny</t>
  </si>
  <si>
    <t>garaż</t>
  </si>
  <si>
    <t>drogi i chodniki</t>
  </si>
  <si>
    <t xml:space="preserve">oświetlenie </t>
  </si>
  <si>
    <t>ogrodzenie</t>
  </si>
  <si>
    <t>oczyszczalnia biologiczna</t>
  </si>
  <si>
    <t>Tabela 5</t>
  </si>
  <si>
    <t>budynek administracyjny (pałac)</t>
  </si>
  <si>
    <t>budynek sali terapii</t>
  </si>
  <si>
    <t>budynek garaży</t>
  </si>
  <si>
    <t>budynek kostnicy</t>
  </si>
  <si>
    <t>budynek pralni mechanicznej</t>
  </si>
  <si>
    <t>budynek dozorcówki</t>
  </si>
  <si>
    <t>budynek agregatorowni</t>
  </si>
  <si>
    <t>budynek oczyszczalni ścieków</t>
  </si>
  <si>
    <t xml:space="preserve">sieć zewnętrzna wod-kan, telefoniczna </t>
  </si>
  <si>
    <t>oświetlenie zewn. energetyczne</t>
  </si>
  <si>
    <t>ogrodzenie z siatką, bramami</t>
  </si>
  <si>
    <t>Tabela 6</t>
  </si>
  <si>
    <t xml:space="preserve">Lubraniec Parc. dz. nr 122, 124, 127/2,  </t>
  </si>
  <si>
    <t>garaże</t>
  </si>
  <si>
    <t>budynek mieszkalny stary</t>
  </si>
  <si>
    <t>kotłownia</t>
  </si>
  <si>
    <t xml:space="preserve">budynek szkolny stary </t>
  </si>
  <si>
    <t>budynek szkolny nowy</t>
  </si>
  <si>
    <t>piwnica</t>
  </si>
  <si>
    <t>boisko szkolne</t>
  </si>
  <si>
    <t>Tabela 7</t>
  </si>
  <si>
    <t>Zespół Szkół w Chodczu</t>
  </si>
  <si>
    <t>place</t>
  </si>
  <si>
    <t>budynek szkoły ul. Kaliska 9/11</t>
  </si>
  <si>
    <t>szopa ul. Nowa 5</t>
  </si>
  <si>
    <t>budynek biurowy ul. Nowa 5</t>
  </si>
  <si>
    <t>ustęp ul. Nowa 5</t>
  </si>
  <si>
    <t>Tabela 8</t>
  </si>
  <si>
    <t xml:space="preserve">Dom Dziecka w Lubieniu Kujawskim </t>
  </si>
  <si>
    <t>Lubień Kujawski dz. nr 307/2</t>
  </si>
  <si>
    <t>Lubień Kujawski dz. nr 305/3</t>
  </si>
  <si>
    <t>Pałac-budynek główny</t>
  </si>
  <si>
    <t>budynek internatu</t>
  </si>
  <si>
    <t>budynek pralni</t>
  </si>
  <si>
    <t>magazyn zbożowy</t>
  </si>
  <si>
    <t>wiata ochronna</t>
  </si>
  <si>
    <t>sieć wodociągowa</t>
  </si>
  <si>
    <t>sieć kanalizacyjna</t>
  </si>
  <si>
    <t>drogi betonowe</t>
  </si>
  <si>
    <t xml:space="preserve">ogrodzenie murowane </t>
  </si>
  <si>
    <t>grunty: m.in.. Jarantowice dz. nr 104/2</t>
  </si>
  <si>
    <t>budynek administracyjny</t>
  </si>
  <si>
    <t>rozdzielnia elektryczna</t>
  </si>
  <si>
    <t>wodociąg</t>
  </si>
  <si>
    <t>chodniki</t>
  </si>
  <si>
    <t>bariera ochronna</t>
  </si>
  <si>
    <t>drogi</t>
  </si>
  <si>
    <t>Tabela 10</t>
  </si>
  <si>
    <t>udział 3/8 w dz. nr 82 - W-ek ul. Brzeska</t>
  </si>
  <si>
    <t>lokal nr 3 w budynku na dz. nr 82</t>
  </si>
  <si>
    <t xml:space="preserve">Kowal dz. nr 781/1, 781/2, 781/3, 782 </t>
  </si>
  <si>
    <t xml:space="preserve">w trwałym zarządzie jednostki </t>
  </si>
  <si>
    <t xml:space="preserve">budynki i budowle </t>
  </si>
  <si>
    <t>Włocławek ul. Kapitulna 22a dz. nr 5/26</t>
  </si>
  <si>
    <t>Włocławek ul. Kapitulna 24 dz. Nr 5/24</t>
  </si>
  <si>
    <t>Włocławek ul. Wysoka 2 dz. 5/22</t>
  </si>
  <si>
    <t xml:space="preserve">budynek </t>
  </si>
  <si>
    <t>ogrodzenie i chodnik</t>
  </si>
  <si>
    <t>ogrodzenie i utwardzenie terenu</t>
  </si>
  <si>
    <t xml:space="preserve">udział 1512/2649 w dz. nr 78 Izbica Kuj. </t>
  </si>
  <si>
    <t>ogrodzenie terenu</t>
  </si>
  <si>
    <t>nawierzchnia boiska</t>
  </si>
  <si>
    <t>łącznik</t>
  </si>
  <si>
    <t>ogrodzenie z PUP</t>
  </si>
  <si>
    <t>Przyłacze gazowe</t>
  </si>
  <si>
    <t>Kocioł CO olejowy</t>
  </si>
  <si>
    <t>budynek szkolno-mieszkalny ul. Kościuski 1</t>
  </si>
  <si>
    <t>magazyn paliw i dystrybutor ul. Nowa 5</t>
  </si>
  <si>
    <t>ogrodzenie na słupach z siatką</t>
  </si>
  <si>
    <t xml:space="preserve">chodniki z błyt betonowych </t>
  </si>
  <si>
    <t>doły (szamba)</t>
  </si>
  <si>
    <t>Pozostały majątek trwały w użytkowaniu</t>
  </si>
  <si>
    <t xml:space="preserve">Kocioł </t>
  </si>
  <si>
    <t>Serwer</t>
  </si>
  <si>
    <t>ogrodzenie  betonowe 120 mb</t>
  </si>
  <si>
    <t xml:space="preserve">okna - wymiana w w/w budynku </t>
  </si>
  <si>
    <t>Siewnik</t>
  </si>
  <si>
    <t>Kosiarka</t>
  </si>
  <si>
    <t>Kosiarka samojezdna</t>
  </si>
  <si>
    <t>Odżelaziacz</t>
  </si>
  <si>
    <t>Ciągnik C-360</t>
  </si>
  <si>
    <t>Samochód Punto</t>
  </si>
  <si>
    <t>Agregat</t>
  </si>
  <si>
    <t>Most w Nowej Wsi</t>
  </si>
  <si>
    <t>Boisko - Orlik 2012</t>
  </si>
  <si>
    <t>kapitalny remont</t>
  </si>
  <si>
    <t>Ogółem wartość gruntów:</t>
  </si>
  <si>
    <t>Ogółem wartość budynków i budowli:</t>
  </si>
  <si>
    <t xml:space="preserve">Razem wartość: </t>
  </si>
  <si>
    <t>Wjazd-parking</t>
  </si>
  <si>
    <t>Razem wartość budynków i budowli:</t>
  </si>
  <si>
    <t>Tabela 4</t>
  </si>
  <si>
    <t>bud. mieszkańców domu z zapleczem</t>
  </si>
  <si>
    <t>3.</t>
  </si>
  <si>
    <t>4.</t>
  </si>
  <si>
    <t>5.</t>
  </si>
  <si>
    <t>6.</t>
  </si>
  <si>
    <t>7.</t>
  </si>
  <si>
    <t>8.</t>
  </si>
  <si>
    <t>9.</t>
  </si>
  <si>
    <t xml:space="preserve">         wartość </t>
  </si>
  <si>
    <t>Budynek warsztaty</t>
  </si>
  <si>
    <t>Grunty pozostałe</t>
  </si>
  <si>
    <t>10.</t>
  </si>
  <si>
    <t>11.</t>
  </si>
  <si>
    <t>12.</t>
  </si>
  <si>
    <t>13.</t>
  </si>
  <si>
    <t>14.</t>
  </si>
  <si>
    <t>15.</t>
  </si>
  <si>
    <t>Tabela 9</t>
  </si>
  <si>
    <t>Tabela 11</t>
  </si>
  <si>
    <t>Tabela 12</t>
  </si>
  <si>
    <t xml:space="preserve">wartość </t>
  </si>
  <si>
    <t>Całkowita wartość gruntów, budynków i budowli mienia powiatu:</t>
  </si>
  <si>
    <t>Tabela 13</t>
  </si>
  <si>
    <t>Tabela 14</t>
  </si>
  <si>
    <t xml:space="preserve">Dom Pomocy Społecznej </t>
  </si>
  <si>
    <t>w Kurowie</t>
  </si>
  <si>
    <t>dz.6166/50797 w dz. 127/1</t>
  </si>
  <si>
    <t xml:space="preserve">Wielofunkcyjna Placówka Opiekuńczo-Wychowawcza             w Brzeziu </t>
  </si>
  <si>
    <t>w Kowlau</t>
  </si>
  <si>
    <t>w Wilkowiczkach</t>
  </si>
  <si>
    <t xml:space="preserve">Powiatowy Urząd Pracy </t>
  </si>
  <si>
    <t xml:space="preserve">we Włocławku </t>
  </si>
  <si>
    <t>kotłownia olejowa</t>
  </si>
  <si>
    <t xml:space="preserve">Starostwo Powiatowe </t>
  </si>
  <si>
    <t>we Włocławku</t>
  </si>
  <si>
    <t xml:space="preserve">Powiatowe Centrum Pomocy </t>
  </si>
  <si>
    <t>Rodzinie we Włocławku</t>
  </si>
  <si>
    <t>Poradnia Psychologiczno</t>
  </si>
  <si>
    <t>Pedagogiczna w Lubieniu Kujawskim</t>
  </si>
  <si>
    <t>Lp.</t>
  </si>
  <si>
    <t xml:space="preserve">Powiatowy Zarząd Dróg </t>
  </si>
  <si>
    <t>Kujawskim</t>
  </si>
  <si>
    <t>Zespół Szkół w Lubrańcu</t>
  </si>
  <si>
    <t>Marysinie</t>
  </si>
  <si>
    <t>Zespół Szkół w Izbicy</t>
  </si>
  <si>
    <t xml:space="preserve"> Kujawskiej</t>
  </si>
  <si>
    <t>Tabela 15</t>
  </si>
  <si>
    <t>w Rzeżewie</t>
  </si>
  <si>
    <t>Budynki, lokale i obiekty inżynierii lądowej i wodnej</t>
  </si>
  <si>
    <t xml:space="preserve">dot. budowanego w 2004r obiektu dla osób </t>
  </si>
  <si>
    <t>niepełnosprawnych</t>
  </si>
  <si>
    <t xml:space="preserve">Razem: </t>
  </si>
  <si>
    <t>dz. Chodecz 371</t>
  </si>
  <si>
    <t>dz. Izbica Kujawska</t>
  </si>
  <si>
    <t>dz. Lubraniec</t>
  </si>
  <si>
    <t>dz. PCPR 82</t>
  </si>
  <si>
    <t>dz W-ek ul. Cyganka 28</t>
  </si>
  <si>
    <t>dz.  W-ek  ul. Cyganka 28</t>
  </si>
  <si>
    <t>rurociągi sieci ciepłowniczej</t>
  </si>
  <si>
    <t>Razem:</t>
  </si>
  <si>
    <t>Urządzenia techniczne</t>
  </si>
  <si>
    <t>Środki Transportu</t>
  </si>
  <si>
    <t>Grunty - ujęte w Starostwie Powiatowym</t>
  </si>
  <si>
    <t>garaż magazynowe</t>
  </si>
  <si>
    <t>Stan na dzień 31.12.2011r.</t>
  </si>
  <si>
    <t>Informacje o stanie mienia komunalnego na dzień 31 grudnia 2011r.</t>
  </si>
  <si>
    <t>Razem wartość gruntów:</t>
  </si>
  <si>
    <t>Park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</si>
</sst>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8"/>
      <name val="Arial CE"/>
      <family val="2"/>
    </font>
    <font>
      <sz val="10"/>
      <color indexed="5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Times New Roman"/>
      <family val="1"/>
    </font>
    <font>
      <b/>
      <sz val="10"/>
      <color indexed="10"/>
      <name val="Cambria"/>
      <family val="1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b/>
      <sz val="10"/>
      <color indexed="36"/>
      <name val="Cambria"/>
      <family val="1"/>
    </font>
    <font>
      <sz val="10"/>
      <color indexed="36"/>
      <name val="Cambri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Cambria"/>
      <family val="1"/>
    </font>
    <font>
      <b/>
      <u val="single"/>
      <sz val="10"/>
      <color indexed="8"/>
      <name val="Cambr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Times New Roman"/>
      <family val="1"/>
    </font>
    <font>
      <b/>
      <sz val="10"/>
      <color rgb="FFFF0000"/>
      <name val="Cambria"/>
      <family val="1"/>
    </font>
    <font>
      <b/>
      <sz val="10"/>
      <color theme="7"/>
      <name val="Times New Roman"/>
      <family val="1"/>
    </font>
    <font>
      <sz val="10"/>
      <color theme="7"/>
      <name val="Times New Roman"/>
      <family val="1"/>
    </font>
    <font>
      <b/>
      <sz val="10"/>
      <color theme="7"/>
      <name val="Cambria"/>
      <family val="1"/>
    </font>
    <font>
      <sz val="10"/>
      <color theme="7"/>
      <name val="Cambria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9"/>
      <color theme="1"/>
      <name val="Cambria"/>
      <family val="1"/>
    </font>
    <font>
      <b/>
      <u val="single"/>
      <sz val="10"/>
      <color theme="1"/>
      <name val="Cambria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12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center"/>
    </xf>
    <xf numFmtId="2" fontId="61" fillId="0" borderId="0" xfId="0" applyNumberFormat="1" applyFont="1" applyFill="1" applyBorder="1" applyAlignment="1">
      <alignment horizontal="right" vertical="center"/>
    </xf>
    <xf numFmtId="2" fontId="60" fillId="0" borderId="0" xfId="0" applyNumberFormat="1" applyFont="1" applyFill="1" applyBorder="1" applyAlignment="1">
      <alignment horizontal="right" vertical="center"/>
    </xf>
    <xf numFmtId="2" fontId="60" fillId="0" borderId="12" xfId="0" applyNumberFormat="1" applyFont="1" applyFill="1" applyBorder="1" applyAlignment="1">
      <alignment horizontal="right" vertical="center"/>
    </xf>
    <xf numFmtId="2" fontId="60" fillId="0" borderId="13" xfId="0" applyNumberFormat="1" applyFont="1" applyFill="1" applyBorder="1" applyAlignment="1">
      <alignment horizontal="right" vertical="center" wrapText="1"/>
    </xf>
    <xf numFmtId="0" fontId="59" fillId="0" borderId="14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2" fontId="60" fillId="0" borderId="12" xfId="0" applyNumberFormat="1" applyFont="1" applyFill="1" applyBorder="1" applyAlignment="1">
      <alignment horizontal="right" vertical="center" wrapText="1"/>
    </xf>
    <xf numFmtId="0" fontId="59" fillId="0" borderId="10" xfId="0" applyFont="1" applyFill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2" fontId="60" fillId="0" borderId="15" xfId="0" applyNumberFormat="1" applyFont="1" applyFill="1" applyBorder="1" applyAlignment="1">
      <alignment horizontal="right" vertical="center" wrapText="1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2" fontId="61" fillId="0" borderId="12" xfId="0" applyNumberFormat="1" applyFont="1" applyBorder="1" applyAlignment="1">
      <alignment horizontal="right"/>
    </xf>
    <xf numFmtId="2" fontId="60" fillId="0" borderId="13" xfId="0" applyNumberFormat="1" applyFont="1" applyFill="1" applyBorder="1" applyAlignment="1">
      <alignment horizontal="right" vertical="center"/>
    </xf>
    <xf numFmtId="0" fontId="59" fillId="0" borderId="14" xfId="0" applyFont="1" applyBorder="1" applyAlignment="1">
      <alignment/>
    </xf>
    <xf numFmtId="2" fontId="60" fillId="0" borderId="12" xfId="0" applyNumberFormat="1" applyFont="1" applyFill="1" applyBorder="1" applyAlignment="1">
      <alignment horizontal="right"/>
    </xf>
    <xf numFmtId="0" fontId="59" fillId="0" borderId="0" xfId="0" applyFont="1" applyFill="1" applyAlignment="1">
      <alignment horizontal="center"/>
    </xf>
    <xf numFmtId="2" fontId="59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9" fillId="0" borderId="12" xfId="0" applyFont="1" applyBorder="1" applyAlignment="1">
      <alignment/>
    </xf>
    <xf numFmtId="0" fontId="59" fillId="0" borderId="16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0" xfId="0" applyNumberFormat="1" applyFont="1" applyFill="1" applyBorder="1" applyAlignment="1">
      <alignment horizontal="right" vertical="center"/>
    </xf>
    <xf numFmtId="4" fontId="61" fillId="0" borderId="0" xfId="0" applyNumberFormat="1" applyFont="1" applyFill="1" applyBorder="1" applyAlignment="1">
      <alignment horizontal="right" vertical="center"/>
    </xf>
    <xf numFmtId="0" fontId="61" fillId="0" borderId="12" xfId="0" applyFont="1" applyFill="1" applyBorder="1" applyAlignment="1">
      <alignment horizontal="right"/>
    </xf>
    <xf numFmtId="0" fontId="61" fillId="0" borderId="0" xfId="0" applyFont="1" applyFill="1" applyBorder="1" applyAlignment="1">
      <alignment horizontal="center"/>
    </xf>
    <xf numFmtId="4" fontId="61" fillId="0" borderId="0" xfId="0" applyNumberFormat="1" applyFont="1" applyFill="1" applyBorder="1" applyAlignment="1">
      <alignment/>
    </xf>
    <xf numFmtId="0" fontId="59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2" fontId="59" fillId="0" borderId="0" xfId="0" applyNumberFormat="1" applyFont="1" applyBorder="1" applyAlignment="1">
      <alignment/>
    </xf>
    <xf numFmtId="0" fontId="59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2" fontId="62" fillId="0" borderId="12" xfId="0" applyNumberFormat="1" applyFont="1" applyFill="1" applyBorder="1" applyAlignment="1">
      <alignment horizontal="right" vertical="center"/>
    </xf>
    <xf numFmtId="0" fontId="63" fillId="0" borderId="12" xfId="0" applyFont="1" applyFill="1" applyBorder="1" applyAlignment="1">
      <alignment horizontal="right"/>
    </xf>
    <xf numFmtId="2" fontId="63" fillId="0" borderId="12" xfId="0" applyNumberFormat="1" applyFont="1" applyFill="1" applyBorder="1" applyAlignment="1">
      <alignment horizontal="right" vertical="center"/>
    </xf>
    <xf numFmtId="2" fontId="64" fillId="0" borderId="12" xfId="0" applyNumberFormat="1" applyFont="1" applyBorder="1" applyAlignment="1">
      <alignment horizontal="right"/>
    </xf>
    <xf numFmtId="0" fontId="65" fillId="0" borderId="0" xfId="0" applyFont="1" applyBorder="1" applyAlignment="1">
      <alignment/>
    </xf>
    <xf numFmtId="2" fontId="65" fillId="0" borderId="0" xfId="0" applyNumberFormat="1" applyFont="1" applyBorder="1" applyAlignment="1">
      <alignment/>
    </xf>
    <xf numFmtId="0" fontId="65" fillId="0" borderId="0" xfId="0" applyFont="1" applyFill="1" applyBorder="1" applyAlignment="1">
      <alignment/>
    </xf>
    <xf numFmtId="2" fontId="62" fillId="0" borderId="13" xfId="0" applyNumberFormat="1" applyFont="1" applyFill="1" applyBorder="1" applyAlignment="1">
      <alignment horizontal="right" vertical="center" wrapText="1"/>
    </xf>
    <xf numFmtId="2" fontId="62" fillId="0" borderId="0" xfId="0" applyNumberFormat="1" applyFont="1" applyFill="1" applyBorder="1" applyAlignment="1">
      <alignment horizontal="right"/>
    </xf>
    <xf numFmtId="2" fontId="62" fillId="0" borderId="16" xfId="0" applyNumberFormat="1" applyFont="1" applyFill="1" applyBorder="1" applyAlignment="1">
      <alignment horizontal="right"/>
    </xf>
    <xf numFmtId="2" fontId="63" fillId="0" borderId="12" xfId="0" applyNumberFormat="1" applyFont="1" applyFill="1" applyBorder="1" applyAlignment="1">
      <alignment horizontal="right"/>
    </xf>
    <xf numFmtId="4" fontId="64" fillId="0" borderId="0" xfId="0" applyNumberFormat="1" applyFont="1" applyFill="1" applyBorder="1" applyAlignment="1">
      <alignment/>
    </xf>
    <xf numFmtId="2" fontId="65" fillId="0" borderId="0" xfId="0" applyNumberFormat="1" applyFont="1" applyFill="1" applyBorder="1" applyAlignment="1">
      <alignment/>
    </xf>
    <xf numFmtId="2" fontId="62" fillId="0" borderId="15" xfId="0" applyNumberFormat="1" applyFont="1" applyFill="1" applyBorder="1" applyAlignment="1">
      <alignment horizontal="right" vertical="center" wrapText="1"/>
    </xf>
    <xf numFmtId="2" fontId="62" fillId="0" borderId="12" xfId="0" applyNumberFormat="1" applyFont="1" applyFill="1" applyBorder="1" applyAlignment="1">
      <alignment horizontal="right" vertical="center" wrapText="1"/>
    </xf>
    <xf numFmtId="0" fontId="66" fillId="0" borderId="0" xfId="0" applyFont="1" applyBorder="1" applyAlignment="1">
      <alignment horizontal="center" wrapText="1"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right"/>
    </xf>
    <xf numFmtId="0" fontId="67" fillId="0" borderId="0" xfId="0" applyFont="1" applyFill="1" applyBorder="1" applyAlignment="1">
      <alignment horizontal="center" wrapText="1"/>
    </xf>
    <xf numFmtId="0" fontId="66" fillId="0" borderId="0" xfId="0" applyFont="1" applyBorder="1" applyAlignment="1">
      <alignment horizontal="left"/>
    </xf>
    <xf numFmtId="0" fontId="66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left"/>
    </xf>
    <xf numFmtId="0" fontId="67" fillId="0" borderId="10" xfId="0" applyFont="1" applyFill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68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right" vertical="center"/>
    </xf>
    <xf numFmtId="2" fontId="67" fillId="0" borderId="19" xfId="0" applyNumberFormat="1" applyFont="1" applyFill="1" applyBorder="1" applyAlignment="1">
      <alignment horizontal="right" vertical="center"/>
    </xf>
    <xf numFmtId="0" fontId="67" fillId="0" borderId="20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right" vertical="center"/>
    </xf>
    <xf numFmtId="2" fontId="67" fillId="0" borderId="21" xfId="0" applyNumberFormat="1" applyFont="1" applyFill="1" applyBorder="1" applyAlignment="1">
      <alignment horizontal="right" vertical="center"/>
    </xf>
    <xf numFmtId="0" fontId="67" fillId="0" borderId="20" xfId="0" applyFont="1" applyFill="1" applyBorder="1" applyAlignment="1">
      <alignment horizontal="center" wrapText="1"/>
    </xf>
    <xf numFmtId="0" fontId="67" fillId="0" borderId="12" xfId="0" applyFont="1" applyFill="1" applyBorder="1" applyAlignment="1">
      <alignment horizontal="center"/>
    </xf>
    <xf numFmtId="0" fontId="67" fillId="0" borderId="12" xfId="0" applyNumberFormat="1" applyFont="1" applyFill="1" applyBorder="1" applyAlignment="1">
      <alignment horizontal="right"/>
    </xf>
    <xf numFmtId="0" fontId="67" fillId="0" borderId="21" xfId="0" applyFont="1" applyFill="1" applyBorder="1" applyAlignment="1">
      <alignment horizontal="right"/>
    </xf>
    <xf numFmtId="0" fontId="67" fillId="0" borderId="12" xfId="0" applyFont="1" applyFill="1" applyBorder="1" applyAlignment="1">
      <alignment horizontal="left" vertical="center"/>
    </xf>
    <xf numFmtId="2" fontId="66" fillId="0" borderId="12" xfId="0" applyNumberFormat="1" applyFont="1" applyFill="1" applyBorder="1" applyAlignment="1">
      <alignment horizontal="right" vertical="center"/>
    </xf>
    <xf numFmtId="0" fontId="66" fillId="0" borderId="21" xfId="0" applyFont="1" applyFill="1" applyBorder="1" applyAlignment="1">
      <alignment horizontal="right" vertical="center"/>
    </xf>
    <xf numFmtId="0" fontId="66" fillId="0" borderId="20" xfId="0" applyFont="1" applyFill="1" applyBorder="1" applyAlignment="1">
      <alignment horizontal="right" vertical="center" wrapText="1"/>
    </xf>
    <xf numFmtId="0" fontId="66" fillId="0" borderId="12" xfId="0" applyFont="1" applyFill="1" applyBorder="1" applyAlignment="1">
      <alignment horizontal="left" vertical="center"/>
    </xf>
    <xf numFmtId="0" fontId="66" fillId="0" borderId="21" xfId="0" applyFont="1" applyFill="1" applyBorder="1" applyAlignment="1">
      <alignment horizontal="right" vertical="center" wrapText="1"/>
    </xf>
    <xf numFmtId="0" fontId="66" fillId="0" borderId="20" xfId="0" applyFont="1" applyFill="1" applyBorder="1" applyAlignment="1">
      <alignment horizontal="center" vertical="center" wrapText="1"/>
    </xf>
    <xf numFmtId="2" fontId="67" fillId="0" borderId="12" xfId="0" applyNumberFormat="1" applyFont="1" applyFill="1" applyBorder="1" applyAlignment="1">
      <alignment horizontal="right" vertical="center"/>
    </xf>
    <xf numFmtId="0" fontId="67" fillId="0" borderId="22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right" vertical="center"/>
    </xf>
    <xf numFmtId="2" fontId="67" fillId="0" borderId="13" xfId="0" applyNumberFormat="1" applyFont="1" applyFill="1" applyBorder="1" applyAlignment="1">
      <alignment horizontal="right" vertical="center" wrapText="1"/>
    </xf>
    <xf numFmtId="0" fontId="66" fillId="0" borderId="23" xfId="0" applyFont="1" applyFill="1" applyBorder="1" applyAlignment="1">
      <alignment/>
    </xf>
    <xf numFmtId="0" fontId="66" fillId="0" borderId="24" xfId="0" applyFont="1" applyFill="1" applyBorder="1" applyAlignment="1">
      <alignment horizontal="center" wrapText="1"/>
    </xf>
    <xf numFmtId="0" fontId="67" fillId="0" borderId="16" xfId="0" applyFont="1" applyFill="1" applyBorder="1" applyAlignment="1">
      <alignment horizontal="right" vertical="center"/>
    </xf>
    <xf numFmtId="2" fontId="67" fillId="0" borderId="16" xfId="0" applyNumberFormat="1" applyFont="1" applyFill="1" applyBorder="1" applyAlignment="1">
      <alignment horizontal="right"/>
    </xf>
    <xf numFmtId="0" fontId="66" fillId="0" borderId="25" xfId="0" applyFont="1" applyFill="1" applyBorder="1" applyAlignment="1">
      <alignment horizontal="right"/>
    </xf>
    <xf numFmtId="0" fontId="66" fillId="0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right" vertical="center"/>
    </xf>
    <xf numFmtId="2" fontId="67" fillId="0" borderId="0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horizontal="right"/>
    </xf>
    <xf numFmtId="0" fontId="69" fillId="0" borderId="1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right"/>
    </xf>
    <xf numFmtId="0" fontId="68" fillId="0" borderId="26" xfId="0" applyFont="1" applyFill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right" vertical="center"/>
    </xf>
    <xf numFmtId="2" fontId="67" fillId="0" borderId="28" xfId="0" applyNumberFormat="1" applyFont="1" applyFill="1" applyBorder="1" applyAlignment="1">
      <alignment horizontal="right" vertical="center"/>
    </xf>
    <xf numFmtId="0" fontId="66" fillId="0" borderId="12" xfId="0" applyFont="1" applyFill="1" applyBorder="1" applyAlignment="1">
      <alignment/>
    </xf>
    <xf numFmtId="0" fontId="66" fillId="0" borderId="12" xfId="0" applyFont="1" applyFill="1" applyBorder="1" applyAlignment="1">
      <alignment horizontal="right"/>
    </xf>
    <xf numFmtId="0" fontId="66" fillId="0" borderId="21" xfId="0" applyFont="1" applyFill="1" applyBorder="1" applyAlignment="1">
      <alignment horizontal="right"/>
    </xf>
    <xf numFmtId="0" fontId="66" fillId="0" borderId="20" xfId="0" applyFont="1" applyFill="1" applyBorder="1" applyAlignment="1">
      <alignment horizontal="center" wrapText="1"/>
    </xf>
    <xf numFmtId="0" fontId="66" fillId="0" borderId="12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right" vertical="center"/>
    </xf>
    <xf numFmtId="0" fontId="66" fillId="0" borderId="20" xfId="0" applyFont="1" applyFill="1" applyBorder="1" applyAlignment="1">
      <alignment horizontal="right" wrapText="1"/>
    </xf>
    <xf numFmtId="0" fontId="66" fillId="0" borderId="29" xfId="0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 vertical="center"/>
    </xf>
    <xf numFmtId="0" fontId="66" fillId="0" borderId="13" xfId="0" applyFont="1" applyFill="1" applyBorder="1" applyAlignment="1">
      <alignment horizontal="right" vertical="center"/>
    </xf>
    <xf numFmtId="0" fontId="66" fillId="0" borderId="30" xfId="0" applyFont="1" applyFill="1" applyBorder="1" applyAlignment="1">
      <alignment horizontal="right" vertical="center" wrapText="1"/>
    </xf>
    <xf numFmtId="0" fontId="66" fillId="0" borderId="31" xfId="0" applyFont="1" applyFill="1" applyBorder="1" applyAlignment="1">
      <alignment horizontal="center" wrapText="1"/>
    </xf>
    <xf numFmtId="2" fontId="67" fillId="0" borderId="32" xfId="0" applyNumberFormat="1" applyFont="1" applyFill="1" applyBorder="1" applyAlignment="1">
      <alignment horizontal="right" vertical="center"/>
    </xf>
    <xf numFmtId="0" fontId="66" fillId="0" borderId="11" xfId="0" applyFont="1" applyFill="1" applyBorder="1" applyAlignment="1">
      <alignment horizontal="center" wrapText="1"/>
    </xf>
    <xf numFmtId="0" fontId="67" fillId="0" borderId="11" xfId="0" applyFont="1" applyFill="1" applyBorder="1" applyAlignment="1">
      <alignment horizontal="right" vertical="center"/>
    </xf>
    <xf numFmtId="2" fontId="67" fillId="0" borderId="0" xfId="0" applyNumberFormat="1" applyFont="1" applyFill="1" applyBorder="1" applyAlignment="1">
      <alignment horizontal="right" vertical="center"/>
    </xf>
    <xf numFmtId="0" fontId="67" fillId="0" borderId="10" xfId="0" applyFont="1" applyFill="1" applyBorder="1" applyAlignment="1">
      <alignment horizontal="right" vertical="center"/>
    </xf>
    <xf numFmtId="2" fontId="67" fillId="0" borderId="10" xfId="0" applyNumberFormat="1" applyFont="1" applyFill="1" applyBorder="1" applyAlignment="1">
      <alignment horizontal="right" vertical="center"/>
    </xf>
    <xf numFmtId="0" fontId="68" fillId="0" borderId="26" xfId="0" applyFont="1" applyFill="1" applyBorder="1" applyAlignment="1">
      <alignment horizontal="center" wrapText="1"/>
    </xf>
    <xf numFmtId="0" fontId="67" fillId="0" borderId="27" xfId="0" applyFont="1" applyFill="1" applyBorder="1" applyAlignment="1">
      <alignment horizontal="left"/>
    </xf>
    <xf numFmtId="0" fontId="67" fillId="0" borderId="27" xfId="0" applyFont="1" applyFill="1" applyBorder="1" applyAlignment="1">
      <alignment horizontal="right"/>
    </xf>
    <xf numFmtId="0" fontId="66" fillId="0" borderId="28" xfId="0" applyFont="1" applyFill="1" applyBorder="1" applyAlignment="1">
      <alignment horizontal="right"/>
    </xf>
    <xf numFmtId="0" fontId="66" fillId="0" borderId="12" xfId="0" applyFont="1" applyFill="1" applyBorder="1" applyAlignment="1">
      <alignment horizontal="right" vertical="center" wrapText="1"/>
    </xf>
    <xf numFmtId="0" fontId="66" fillId="0" borderId="12" xfId="0" applyFont="1" applyFill="1" applyBorder="1" applyAlignment="1">
      <alignment horizontal="left" vertical="center" wrapText="1"/>
    </xf>
    <xf numFmtId="2" fontId="66" fillId="0" borderId="21" xfId="0" applyNumberFormat="1" applyFont="1" applyFill="1" applyBorder="1" applyAlignment="1">
      <alignment horizontal="left"/>
    </xf>
    <xf numFmtId="0" fontId="67" fillId="0" borderId="12" xfId="0" applyFont="1" applyFill="1" applyBorder="1" applyAlignment="1">
      <alignment horizontal="center" vertical="center"/>
    </xf>
    <xf numFmtId="2" fontId="67" fillId="0" borderId="21" xfId="0" applyNumberFormat="1" applyFont="1" applyFill="1" applyBorder="1" applyAlignment="1">
      <alignment horizontal="right"/>
    </xf>
    <xf numFmtId="0" fontId="67" fillId="0" borderId="12" xfId="0" applyFont="1" applyFill="1" applyBorder="1" applyAlignment="1">
      <alignment horizontal="left"/>
    </xf>
    <xf numFmtId="0" fontId="70" fillId="0" borderId="12" xfId="0" applyFont="1" applyBorder="1" applyAlignment="1">
      <alignment/>
    </xf>
    <xf numFmtId="2" fontId="70" fillId="0" borderId="12" xfId="0" applyNumberFormat="1" applyFont="1" applyBorder="1" applyAlignment="1">
      <alignment/>
    </xf>
    <xf numFmtId="0" fontId="67" fillId="0" borderId="12" xfId="0" applyFont="1" applyFill="1" applyBorder="1" applyAlignment="1">
      <alignment horizontal="right"/>
    </xf>
    <xf numFmtId="0" fontId="66" fillId="0" borderId="33" xfId="0" applyFont="1" applyFill="1" applyBorder="1" applyAlignment="1">
      <alignment horizontal="center" vertical="center" wrapText="1"/>
    </xf>
    <xf numFmtId="2" fontId="67" fillId="0" borderId="13" xfId="0" applyNumberFormat="1" applyFont="1" applyFill="1" applyBorder="1" applyAlignment="1">
      <alignment horizontal="right" vertical="center"/>
    </xf>
    <xf numFmtId="0" fontId="66" fillId="0" borderId="23" xfId="0" applyFont="1" applyFill="1" applyBorder="1" applyAlignment="1">
      <alignment horizontal="right" vertical="center" wrapText="1"/>
    </xf>
    <xf numFmtId="0" fontId="66" fillId="0" borderId="12" xfId="0" applyFont="1" applyBorder="1" applyAlignment="1">
      <alignment horizontal="right"/>
    </xf>
    <xf numFmtId="0" fontId="70" fillId="0" borderId="20" xfId="0" applyFont="1" applyFill="1" applyBorder="1" applyAlignment="1">
      <alignment/>
    </xf>
    <xf numFmtId="0" fontId="67" fillId="0" borderId="12" xfId="0" applyFont="1" applyFill="1" applyBorder="1" applyAlignment="1">
      <alignment horizontal="right" vertical="center" wrapText="1"/>
    </xf>
    <xf numFmtId="0" fontId="70" fillId="0" borderId="12" xfId="0" applyFont="1" applyFill="1" applyBorder="1" applyAlignment="1">
      <alignment/>
    </xf>
    <xf numFmtId="0" fontId="70" fillId="0" borderId="16" xfId="0" applyFont="1" applyFill="1" applyBorder="1" applyAlignment="1">
      <alignment/>
    </xf>
    <xf numFmtId="0" fontId="71" fillId="0" borderId="16" xfId="0" applyFont="1" applyFill="1" applyBorder="1" applyAlignment="1">
      <alignment horizontal="right"/>
    </xf>
    <xf numFmtId="2" fontId="67" fillId="0" borderId="25" xfId="0" applyNumberFormat="1" applyFont="1" applyFill="1" applyBorder="1" applyAlignment="1">
      <alignment horizontal="right" vertical="center" wrapText="1"/>
    </xf>
    <xf numFmtId="0" fontId="67" fillId="0" borderId="11" xfId="0" applyFont="1" applyFill="1" applyBorder="1" applyAlignment="1">
      <alignment horizontal="left"/>
    </xf>
    <xf numFmtId="0" fontId="67" fillId="0" borderId="11" xfId="0" applyFont="1" applyFill="1" applyBorder="1" applyAlignment="1">
      <alignment horizontal="right"/>
    </xf>
    <xf numFmtId="0" fontId="66" fillId="0" borderId="34" xfId="0" applyFont="1" applyFill="1" applyBorder="1" applyAlignment="1">
      <alignment horizontal="right"/>
    </xf>
    <xf numFmtId="0" fontId="66" fillId="0" borderId="35" xfId="0" applyFont="1" applyFill="1" applyBorder="1" applyAlignment="1">
      <alignment horizontal="right"/>
    </xf>
    <xf numFmtId="0" fontId="68" fillId="0" borderId="17" xfId="0" applyFont="1" applyFill="1" applyBorder="1" applyAlignment="1">
      <alignment horizontal="center" wrapText="1"/>
    </xf>
    <xf numFmtId="0" fontId="67" fillId="0" borderId="18" xfId="0" applyFont="1" applyFill="1" applyBorder="1" applyAlignment="1">
      <alignment horizontal="left"/>
    </xf>
    <xf numFmtId="0" fontId="67" fillId="0" borderId="18" xfId="0" applyFont="1" applyFill="1" applyBorder="1" applyAlignment="1">
      <alignment horizontal="right"/>
    </xf>
    <xf numFmtId="0" fontId="66" fillId="0" borderId="19" xfId="0" applyFont="1" applyFill="1" applyBorder="1" applyAlignment="1">
      <alignment horizontal="right"/>
    </xf>
    <xf numFmtId="2" fontId="67" fillId="0" borderId="21" xfId="0" applyNumberFormat="1" applyFont="1" applyFill="1" applyBorder="1" applyAlignment="1">
      <alignment horizontal="right" vertical="center" wrapText="1"/>
    </xf>
    <xf numFmtId="0" fontId="67" fillId="0" borderId="20" xfId="0" applyNumberFormat="1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/>
    </xf>
    <xf numFmtId="0" fontId="66" fillId="0" borderId="20" xfId="0" applyNumberFormat="1" applyFont="1" applyFill="1" applyBorder="1" applyAlignment="1">
      <alignment horizontal="right" vertical="center" wrapText="1"/>
    </xf>
    <xf numFmtId="2" fontId="66" fillId="0" borderId="12" xfId="0" applyNumberFormat="1" applyFont="1" applyFill="1" applyBorder="1" applyAlignment="1">
      <alignment horizontal="left" vertical="center" wrapText="1"/>
    </xf>
    <xf numFmtId="2" fontId="66" fillId="0" borderId="12" xfId="0" applyNumberFormat="1" applyFont="1" applyFill="1" applyBorder="1" applyAlignment="1">
      <alignment horizontal="right" vertical="center" wrapText="1"/>
    </xf>
    <xf numFmtId="0" fontId="66" fillId="0" borderId="20" xfId="0" applyNumberFormat="1" applyFont="1" applyFill="1" applyBorder="1" applyAlignment="1">
      <alignment horizontal="center" vertical="center" wrapText="1"/>
    </xf>
    <xf numFmtId="2" fontId="67" fillId="0" borderId="12" xfId="0" applyNumberFormat="1" applyFont="1" applyFill="1" applyBorder="1" applyAlignment="1">
      <alignment horizontal="right" vertical="center" wrapText="1"/>
    </xf>
    <xf numFmtId="0" fontId="67" fillId="0" borderId="12" xfId="0" applyFont="1" applyFill="1" applyBorder="1" applyAlignment="1">
      <alignment/>
    </xf>
    <xf numFmtId="0" fontId="66" fillId="0" borderId="31" xfId="0" applyNumberFormat="1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right" vertical="center"/>
    </xf>
    <xf numFmtId="2" fontId="67" fillId="0" borderId="36" xfId="0" applyNumberFormat="1" applyFont="1" applyFill="1" applyBorder="1" applyAlignment="1">
      <alignment horizontal="right" vertical="center" wrapText="1"/>
    </xf>
    <xf numFmtId="2" fontId="67" fillId="0" borderId="32" xfId="0" applyNumberFormat="1" applyFont="1" applyFill="1" applyBorder="1" applyAlignment="1">
      <alignment horizontal="right" vertical="center" wrapText="1"/>
    </xf>
    <xf numFmtId="0" fontId="66" fillId="0" borderId="11" xfId="0" applyNumberFormat="1" applyFont="1" applyFill="1" applyBorder="1" applyAlignment="1">
      <alignment horizontal="center" vertical="center" wrapText="1"/>
    </xf>
    <xf numFmtId="2" fontId="67" fillId="0" borderId="11" xfId="0" applyNumberFormat="1" applyFont="1" applyFill="1" applyBorder="1" applyAlignment="1">
      <alignment horizontal="right" vertical="center" wrapText="1"/>
    </xf>
    <xf numFmtId="2" fontId="67" fillId="0" borderId="34" xfId="0" applyNumberFormat="1" applyFont="1" applyFill="1" applyBorder="1" applyAlignment="1">
      <alignment horizontal="right" vertical="center" wrapText="1"/>
    </xf>
    <xf numFmtId="0" fontId="67" fillId="0" borderId="37" xfId="0" applyFont="1" applyFill="1" applyBorder="1" applyAlignment="1">
      <alignment horizontal="center" wrapText="1"/>
    </xf>
    <xf numFmtId="0" fontId="67" fillId="0" borderId="38" xfId="0" applyFont="1" applyFill="1" applyBorder="1" applyAlignment="1">
      <alignment horizontal="left"/>
    </xf>
    <xf numFmtId="0" fontId="67" fillId="0" borderId="38" xfId="0" applyFont="1" applyFill="1" applyBorder="1" applyAlignment="1">
      <alignment horizontal="right"/>
    </xf>
    <xf numFmtId="0" fontId="66" fillId="0" borderId="39" xfId="0" applyFont="1" applyFill="1" applyBorder="1" applyAlignment="1">
      <alignment horizontal="right"/>
    </xf>
    <xf numFmtId="4" fontId="66" fillId="0" borderId="12" xfId="0" applyNumberFormat="1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right"/>
    </xf>
    <xf numFmtId="2" fontId="66" fillId="0" borderId="21" xfId="0" applyNumberFormat="1" applyFont="1" applyFill="1" applyBorder="1" applyAlignment="1">
      <alignment horizontal="right" vertical="center"/>
    </xf>
    <xf numFmtId="0" fontId="66" fillId="0" borderId="31" xfId="0" applyFont="1" applyFill="1" applyBorder="1" applyAlignment="1">
      <alignment horizontal="center" vertical="center" wrapText="1"/>
    </xf>
    <xf numFmtId="2" fontId="67" fillId="0" borderId="36" xfId="0" applyNumberFormat="1" applyFont="1" applyFill="1" applyBorder="1" applyAlignment="1">
      <alignment horizontal="right" vertical="center"/>
    </xf>
    <xf numFmtId="0" fontId="66" fillId="0" borderId="11" xfId="0" applyFont="1" applyFill="1" applyBorder="1" applyAlignment="1">
      <alignment horizontal="right"/>
    </xf>
    <xf numFmtId="0" fontId="68" fillId="0" borderId="37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left" vertical="center" wrapText="1"/>
    </xf>
    <xf numFmtId="0" fontId="67" fillId="0" borderId="38" xfId="0" applyFont="1" applyFill="1" applyBorder="1" applyAlignment="1">
      <alignment horizontal="right" vertical="center"/>
    </xf>
    <xf numFmtId="2" fontId="67" fillId="0" borderId="39" xfId="0" applyNumberFormat="1" applyFont="1" applyFill="1" applyBorder="1" applyAlignment="1">
      <alignment horizontal="right" vertical="center" wrapText="1"/>
    </xf>
    <xf numFmtId="0" fontId="66" fillId="0" borderId="11" xfId="0" applyFont="1" applyFill="1" applyBorder="1" applyAlignment="1">
      <alignment horizontal="center" vertical="center" wrapText="1"/>
    </xf>
    <xf numFmtId="2" fontId="67" fillId="0" borderId="11" xfId="0" applyNumberFormat="1" applyFont="1" applyFill="1" applyBorder="1" applyAlignment="1">
      <alignment horizontal="right" vertical="center"/>
    </xf>
    <xf numFmtId="0" fontId="66" fillId="0" borderId="10" xfId="0" applyFont="1" applyFill="1" applyBorder="1" applyAlignment="1">
      <alignment horizontal="center" vertical="center" wrapText="1"/>
    </xf>
    <xf numFmtId="2" fontId="67" fillId="0" borderId="10" xfId="0" applyNumberFormat="1" applyFont="1" applyFill="1" applyBorder="1" applyAlignment="1">
      <alignment horizontal="right" vertical="center" wrapText="1"/>
    </xf>
    <xf numFmtId="0" fontId="68" fillId="0" borderId="29" xfId="0" applyFont="1" applyFill="1" applyBorder="1" applyAlignment="1">
      <alignment horizontal="center" vertical="center" wrapText="1"/>
    </xf>
    <xf numFmtId="2" fontId="67" fillId="0" borderId="15" xfId="0" applyNumberFormat="1" applyFont="1" applyFill="1" applyBorder="1" applyAlignment="1">
      <alignment horizontal="center" vertical="center" wrapText="1"/>
    </xf>
    <xf numFmtId="2" fontId="67" fillId="0" borderId="15" xfId="0" applyNumberFormat="1" applyFont="1" applyFill="1" applyBorder="1" applyAlignment="1">
      <alignment horizontal="right" vertical="center" wrapText="1"/>
    </xf>
    <xf numFmtId="2" fontId="67" fillId="0" borderId="30" xfId="0" applyNumberFormat="1" applyFont="1" applyFill="1" applyBorder="1" applyAlignment="1">
      <alignment horizontal="right" vertical="center" wrapText="1"/>
    </xf>
    <xf numFmtId="2" fontId="67" fillId="0" borderId="12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71" fillId="0" borderId="21" xfId="0" applyFont="1" applyFill="1" applyBorder="1" applyAlignment="1">
      <alignment horizontal="right" wrapText="1"/>
    </xf>
    <xf numFmtId="0" fontId="70" fillId="0" borderId="21" xfId="0" applyFont="1" applyFill="1" applyBorder="1" applyAlignment="1">
      <alignment/>
    </xf>
    <xf numFmtId="0" fontId="66" fillId="0" borderId="12" xfId="0" applyFont="1" applyFill="1" applyBorder="1" applyAlignment="1">
      <alignment horizontal="left"/>
    </xf>
    <xf numFmtId="2" fontId="66" fillId="0" borderId="12" xfId="0" applyNumberFormat="1" applyFont="1" applyFill="1" applyBorder="1" applyAlignment="1">
      <alignment horizontal="right"/>
    </xf>
    <xf numFmtId="2" fontId="67" fillId="0" borderId="12" xfId="0" applyNumberFormat="1" applyFont="1" applyFill="1" applyBorder="1" applyAlignment="1">
      <alignment horizontal="right"/>
    </xf>
    <xf numFmtId="4" fontId="66" fillId="0" borderId="12" xfId="0" applyNumberFormat="1" applyFont="1" applyFill="1" applyBorder="1" applyAlignment="1">
      <alignment horizontal="right"/>
    </xf>
    <xf numFmtId="0" fontId="70" fillId="0" borderId="21" xfId="0" applyFont="1" applyFill="1" applyBorder="1" applyAlignment="1">
      <alignment horizontal="right"/>
    </xf>
    <xf numFmtId="4" fontId="71" fillId="0" borderId="0" xfId="0" applyNumberFormat="1" applyFont="1" applyFill="1" applyBorder="1" applyAlignment="1">
      <alignment/>
    </xf>
    <xf numFmtId="0" fontId="71" fillId="0" borderId="21" xfId="0" applyFont="1" applyFill="1" applyBorder="1" applyAlignment="1">
      <alignment/>
    </xf>
    <xf numFmtId="0" fontId="66" fillId="0" borderId="32" xfId="0" applyFont="1" applyFill="1" applyBorder="1" applyAlignment="1">
      <alignment horizontal="right"/>
    </xf>
    <xf numFmtId="0" fontId="66" fillId="0" borderId="10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/>
    </xf>
    <xf numFmtId="2" fontId="67" fillId="0" borderId="15" xfId="0" applyNumberFormat="1" applyFont="1" applyFill="1" applyBorder="1" applyAlignment="1">
      <alignment horizontal="right" vertical="center"/>
    </xf>
    <xf numFmtId="2" fontId="67" fillId="0" borderId="30" xfId="0" applyNumberFormat="1" applyFont="1" applyFill="1" applyBorder="1" applyAlignment="1">
      <alignment horizontal="right"/>
    </xf>
    <xf numFmtId="0" fontId="67" fillId="0" borderId="12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/>
    </xf>
    <xf numFmtId="0" fontId="66" fillId="0" borderId="22" xfId="0" applyNumberFormat="1" applyFont="1" applyFill="1" applyBorder="1" applyAlignment="1">
      <alignment horizontal="center" vertical="center" wrapText="1"/>
    </xf>
    <xf numFmtId="0" fontId="66" fillId="0" borderId="24" xfId="0" applyNumberFormat="1" applyFont="1" applyFill="1" applyBorder="1" applyAlignment="1">
      <alignment horizontal="center" vertical="center" wrapText="1"/>
    </xf>
    <xf numFmtId="2" fontId="67" fillId="0" borderId="16" xfId="0" applyNumberFormat="1" applyFont="1" applyBorder="1" applyAlignment="1">
      <alignment horizontal="right"/>
    </xf>
    <xf numFmtId="0" fontId="70" fillId="0" borderId="25" xfId="0" applyFont="1" applyBorder="1" applyAlignment="1">
      <alignment/>
    </xf>
    <xf numFmtId="2" fontId="67" fillId="0" borderId="11" xfId="0" applyNumberFormat="1" applyFont="1" applyBorder="1" applyAlignment="1">
      <alignment horizontal="right"/>
    </xf>
    <xf numFmtId="0" fontId="70" fillId="0" borderId="11" xfId="0" applyFont="1" applyBorder="1" applyAlignment="1">
      <alignment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2" fontId="67" fillId="0" borderId="39" xfId="0" applyNumberFormat="1" applyFont="1" applyFill="1" applyBorder="1" applyAlignment="1">
      <alignment horizontal="right" vertical="center"/>
    </xf>
    <xf numFmtId="0" fontId="70" fillId="0" borderId="12" xfId="0" applyFont="1" applyBorder="1" applyAlignment="1">
      <alignment horizontal="right"/>
    </xf>
    <xf numFmtId="2" fontId="67" fillId="0" borderId="32" xfId="0" applyNumberFormat="1" applyFont="1" applyFill="1" applyBorder="1" applyAlignment="1">
      <alignment horizontal="right"/>
    </xf>
    <xf numFmtId="2" fontId="67" fillId="0" borderId="11" xfId="0" applyNumberFormat="1" applyFont="1" applyFill="1" applyBorder="1" applyAlignment="1">
      <alignment horizontal="right"/>
    </xf>
    <xf numFmtId="2" fontId="67" fillId="0" borderId="10" xfId="0" applyNumberFormat="1" applyFont="1" applyFill="1" applyBorder="1" applyAlignment="1">
      <alignment horizontal="right"/>
    </xf>
    <xf numFmtId="0" fontId="67" fillId="0" borderId="18" xfId="0" applyFont="1" applyFill="1" applyBorder="1" applyAlignment="1">
      <alignment horizontal="center" vertical="center"/>
    </xf>
    <xf numFmtId="2" fontId="67" fillId="0" borderId="18" xfId="0" applyNumberFormat="1" applyFont="1" applyFill="1" applyBorder="1" applyAlignment="1">
      <alignment horizontal="right" vertical="center"/>
    </xf>
    <xf numFmtId="2" fontId="71" fillId="0" borderId="12" xfId="0" applyNumberFormat="1" applyFont="1" applyBorder="1" applyAlignment="1">
      <alignment horizontal="right"/>
    </xf>
    <xf numFmtId="0" fontId="66" fillId="0" borderId="0" xfId="0" applyFont="1" applyFill="1" applyBorder="1" applyAlignment="1">
      <alignment horizontal="center" vertical="center" wrapText="1"/>
    </xf>
    <xf numFmtId="2" fontId="67" fillId="0" borderId="0" xfId="0" applyNumberFormat="1" applyFont="1" applyFill="1" applyBorder="1" applyAlignment="1">
      <alignment horizontal="right" vertical="center" wrapText="1"/>
    </xf>
    <xf numFmtId="0" fontId="70" fillId="0" borderId="20" xfId="0" applyFont="1" applyBorder="1" applyAlignment="1">
      <alignment horizontal="right"/>
    </xf>
    <xf numFmtId="0" fontId="70" fillId="0" borderId="31" xfId="0" applyFont="1" applyFill="1" applyBorder="1" applyAlignment="1">
      <alignment/>
    </xf>
    <xf numFmtId="0" fontId="70" fillId="0" borderId="32" xfId="0" applyFont="1" applyFill="1" applyBorder="1" applyAlignment="1">
      <alignment/>
    </xf>
    <xf numFmtId="0" fontId="70" fillId="0" borderId="11" xfId="0" applyFont="1" applyFill="1" applyBorder="1" applyAlignment="1">
      <alignment/>
    </xf>
    <xf numFmtId="0" fontId="67" fillId="0" borderId="18" xfId="0" applyFont="1" applyFill="1" applyBorder="1" applyAlignment="1">
      <alignment horizontal="center"/>
    </xf>
    <xf numFmtId="2" fontId="67" fillId="0" borderId="18" xfId="0" applyNumberFormat="1" applyFont="1" applyFill="1" applyBorder="1" applyAlignment="1">
      <alignment horizontal="right"/>
    </xf>
    <xf numFmtId="2" fontId="67" fillId="0" borderId="19" xfId="0" applyNumberFormat="1" applyFont="1" applyFill="1" applyBorder="1" applyAlignment="1">
      <alignment horizontal="right"/>
    </xf>
    <xf numFmtId="0" fontId="66" fillId="0" borderId="22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 wrapText="1"/>
    </xf>
    <xf numFmtId="2" fontId="67" fillId="0" borderId="16" xfId="0" applyNumberFormat="1" applyFont="1" applyFill="1" applyBorder="1" applyAlignment="1">
      <alignment horizontal="right" vertical="center"/>
    </xf>
    <xf numFmtId="2" fontId="67" fillId="0" borderId="28" xfId="0" applyNumberFormat="1" applyFont="1" applyFill="1" applyBorder="1" applyAlignment="1">
      <alignment horizontal="right" vertical="center" wrapText="1"/>
    </xf>
    <xf numFmtId="0" fontId="70" fillId="0" borderId="20" xfId="0" applyFont="1" applyFill="1" applyBorder="1" applyAlignment="1">
      <alignment wrapText="1"/>
    </xf>
    <xf numFmtId="2" fontId="72" fillId="0" borderId="12" xfId="0" applyNumberFormat="1" applyFont="1" applyFill="1" applyBorder="1" applyAlignment="1">
      <alignment horizontal="right"/>
    </xf>
    <xf numFmtId="2" fontId="71" fillId="0" borderId="36" xfId="0" applyNumberFormat="1" applyFont="1" applyFill="1" applyBorder="1" applyAlignment="1">
      <alignment horizontal="right"/>
    </xf>
    <xf numFmtId="0" fontId="70" fillId="0" borderId="29" xfId="0" applyFont="1" applyFill="1" applyBorder="1" applyAlignment="1">
      <alignment/>
    </xf>
    <xf numFmtId="0" fontId="67" fillId="0" borderId="15" xfId="0" applyFont="1" applyFill="1" applyBorder="1" applyAlignment="1">
      <alignment horizontal="right" vertical="center"/>
    </xf>
    <xf numFmtId="2" fontId="71" fillId="0" borderId="15" xfId="0" applyNumberFormat="1" applyFont="1" applyFill="1" applyBorder="1" applyAlignment="1">
      <alignment horizontal="right"/>
    </xf>
    <xf numFmtId="0" fontId="70" fillId="0" borderId="30" xfId="0" applyFont="1" applyFill="1" applyBorder="1" applyAlignment="1">
      <alignment/>
    </xf>
    <xf numFmtId="0" fontId="73" fillId="0" borderId="26" xfId="0" applyFont="1" applyFill="1" applyBorder="1" applyAlignment="1">
      <alignment horizontal="center"/>
    </xf>
    <xf numFmtId="0" fontId="70" fillId="0" borderId="27" xfId="0" applyFont="1" applyFill="1" applyBorder="1" applyAlignment="1">
      <alignment/>
    </xf>
    <xf numFmtId="0" fontId="71" fillId="0" borderId="27" xfId="0" applyFont="1" applyFill="1" applyBorder="1" applyAlignment="1">
      <alignment horizontal="right"/>
    </xf>
    <xf numFmtId="0" fontId="70" fillId="0" borderId="28" xfId="0" applyFont="1" applyFill="1" applyBorder="1" applyAlignment="1">
      <alignment/>
    </xf>
    <xf numFmtId="0" fontId="71" fillId="0" borderId="20" xfId="0" applyFont="1" applyFill="1" applyBorder="1" applyAlignment="1">
      <alignment horizontal="center"/>
    </xf>
    <xf numFmtId="0" fontId="71" fillId="0" borderId="12" xfId="0" applyFont="1" applyFill="1" applyBorder="1" applyAlignment="1">
      <alignment horizontal="right"/>
    </xf>
    <xf numFmtId="0" fontId="70" fillId="0" borderId="24" xfId="0" applyFont="1" applyFill="1" applyBorder="1" applyAlignment="1">
      <alignment/>
    </xf>
    <xf numFmtId="0" fontId="70" fillId="0" borderId="25" xfId="0" applyFont="1" applyFill="1" applyBorder="1" applyAlignment="1">
      <alignment/>
    </xf>
    <xf numFmtId="0" fontId="66" fillId="0" borderId="26" xfId="0" applyFont="1" applyBorder="1" applyAlignment="1">
      <alignment horizontal="center" wrapText="1"/>
    </xf>
    <xf numFmtId="0" fontId="67" fillId="0" borderId="27" xfId="0" applyFont="1" applyBorder="1" applyAlignment="1">
      <alignment horizontal="right"/>
    </xf>
    <xf numFmtId="0" fontId="66" fillId="0" borderId="28" xfId="0" applyFont="1" applyBorder="1" applyAlignment="1">
      <alignment horizontal="right"/>
    </xf>
    <xf numFmtId="0" fontId="66" fillId="0" borderId="20" xfId="0" applyFont="1" applyBorder="1" applyAlignment="1">
      <alignment horizontal="center" wrapText="1"/>
    </xf>
    <xf numFmtId="0" fontId="67" fillId="0" borderId="12" xfId="0" applyFont="1" applyBorder="1" applyAlignment="1">
      <alignment horizontal="right"/>
    </xf>
    <xf numFmtId="0" fontId="66" fillId="0" borderId="21" xfId="0" applyFont="1" applyBorder="1" applyAlignment="1">
      <alignment horizontal="right"/>
    </xf>
    <xf numFmtId="0" fontId="66" fillId="0" borderId="24" xfId="0" applyFont="1" applyBorder="1" applyAlignment="1">
      <alignment horizontal="center" wrapText="1"/>
    </xf>
    <xf numFmtId="0" fontId="71" fillId="0" borderId="0" xfId="0" applyFont="1" applyFill="1" applyBorder="1" applyAlignment="1">
      <alignment/>
    </xf>
    <xf numFmtId="0" fontId="66" fillId="0" borderId="25" xfId="0" applyFont="1" applyBorder="1" applyAlignment="1">
      <alignment horizontal="right"/>
    </xf>
    <xf numFmtId="0" fontId="66" fillId="0" borderId="11" xfId="0" applyFont="1" applyBorder="1" applyAlignment="1">
      <alignment horizontal="center" wrapText="1"/>
    </xf>
    <xf numFmtId="0" fontId="66" fillId="0" borderId="11" xfId="0" applyFont="1" applyBorder="1" applyAlignment="1">
      <alignment/>
    </xf>
    <xf numFmtId="0" fontId="66" fillId="0" borderId="11" xfId="0" applyFont="1" applyBorder="1" applyAlignment="1">
      <alignment horizontal="right"/>
    </xf>
    <xf numFmtId="0" fontId="66" fillId="0" borderId="40" xfId="0" applyFont="1" applyBorder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Alignment="1">
      <alignment horizontal="right"/>
    </xf>
    <xf numFmtId="0" fontId="66" fillId="0" borderId="41" xfId="0" applyFont="1" applyBorder="1" applyAlignment="1">
      <alignment horizontal="right"/>
    </xf>
    <xf numFmtId="0" fontId="74" fillId="0" borderId="0" xfId="0" applyFont="1" applyFill="1" applyBorder="1" applyAlignment="1">
      <alignment horizontal="left"/>
    </xf>
    <xf numFmtId="0" fontId="75" fillId="0" borderId="0" xfId="0" applyFont="1" applyBorder="1" applyAlignment="1">
      <alignment horizontal="left"/>
    </xf>
    <xf numFmtId="0" fontId="66" fillId="0" borderId="2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62"/>
  <sheetViews>
    <sheetView tabSelected="1" zoomScale="85" zoomScaleNormal="85" zoomScaleSheetLayoutView="100" zoomScalePageLayoutView="0" workbookViewId="0" topLeftCell="C311">
      <selection activeCell="L341" sqref="L341"/>
    </sheetView>
  </sheetViews>
  <sheetFormatPr defaultColWidth="9.125" defaultRowHeight="12" customHeight="1"/>
  <cols>
    <col min="1" max="1" width="25.25390625" style="274" customWidth="1"/>
    <col min="2" max="2" width="40.125" style="275" customWidth="1"/>
    <col min="3" max="3" width="24.50390625" style="276" customWidth="1"/>
    <col min="4" max="4" width="23.375" style="277" customWidth="1"/>
    <col min="5" max="5" width="20.25390625" style="12" customWidth="1"/>
    <col min="6" max="6" width="16.25390625" style="12" customWidth="1"/>
    <col min="7" max="7" width="9.125" style="12" customWidth="1"/>
    <col min="8" max="8" width="13.25390625" style="12" customWidth="1"/>
    <col min="9" max="9" width="9.125" style="12" customWidth="1"/>
    <col min="10" max="10" width="17.125" style="12" customWidth="1"/>
    <col min="11" max="11" width="9.125" style="12" customWidth="1"/>
    <col min="12" max="12" width="12.625" style="12" customWidth="1"/>
    <col min="13" max="59" width="9.125" style="12" customWidth="1"/>
    <col min="60" max="16384" width="9.125" style="1" customWidth="1"/>
  </cols>
  <sheetData>
    <row r="1" spans="1:4" ht="12" customHeight="1">
      <c r="A1" s="68"/>
      <c r="B1" s="69"/>
      <c r="C1" s="70"/>
      <c r="D1" s="70"/>
    </row>
    <row r="2" spans="1:59" s="15" customFormat="1" ht="12" customHeight="1">
      <c r="A2" s="278" t="s">
        <v>200</v>
      </c>
      <c r="B2" s="279"/>
      <c r="C2" s="279"/>
      <c r="D2" s="27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59" s="17" customFormat="1" ht="10.5" customHeight="1">
      <c r="A3" s="71"/>
      <c r="B3" s="72"/>
      <c r="C3" s="70"/>
      <c r="D3" s="7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</row>
    <row r="4" spans="1:59" s="17" customFormat="1" ht="12" customHeight="1" thickBot="1">
      <c r="A4" s="73"/>
      <c r="B4" s="74"/>
      <c r="C4" s="75"/>
      <c r="D4" s="7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</row>
    <row r="5" spans="1:59" s="17" customFormat="1" ht="12" customHeight="1">
      <c r="A5" s="77" t="s">
        <v>0</v>
      </c>
      <c r="B5" s="78"/>
      <c r="C5" s="78"/>
      <c r="D5" s="79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</row>
    <row r="6" spans="1:59" s="17" customFormat="1" ht="12" customHeight="1">
      <c r="A6" s="80" t="s">
        <v>159</v>
      </c>
      <c r="B6" s="81"/>
      <c r="C6" s="81"/>
      <c r="D6" s="8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</row>
    <row r="7" spans="1:59" s="17" customFormat="1" ht="12" customHeight="1">
      <c r="A7" s="80" t="s">
        <v>160</v>
      </c>
      <c r="B7" s="81"/>
      <c r="C7" s="81"/>
      <c r="D7" s="82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</row>
    <row r="8" spans="1:59" s="17" customFormat="1" ht="12" customHeight="1">
      <c r="A8" s="83" t="s">
        <v>174</v>
      </c>
      <c r="B8" s="84" t="s">
        <v>1</v>
      </c>
      <c r="C8" s="85" t="s">
        <v>18</v>
      </c>
      <c r="D8" s="86" t="s">
        <v>2</v>
      </c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1:59" s="17" customFormat="1" ht="12" customHeight="1">
      <c r="A9" s="80" t="s">
        <v>17</v>
      </c>
      <c r="B9" s="87" t="s">
        <v>4</v>
      </c>
      <c r="C9" s="88"/>
      <c r="D9" s="89"/>
      <c r="E9" s="19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9" s="17" customFormat="1" ht="12" customHeight="1">
      <c r="A10" s="90" t="s">
        <v>3</v>
      </c>
      <c r="B10" s="91" t="s">
        <v>32</v>
      </c>
      <c r="C10" s="88">
        <v>157997.02</v>
      </c>
      <c r="D10" s="92" t="s">
        <v>33</v>
      </c>
      <c r="E10" s="19"/>
      <c r="F10" s="20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</row>
    <row r="11" spans="1:59" s="17" customFormat="1" ht="12" customHeight="1">
      <c r="A11" s="93"/>
      <c r="B11" s="81"/>
      <c r="C11" s="88"/>
      <c r="D11" s="92"/>
      <c r="E11" s="19"/>
      <c r="F11" s="20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</row>
    <row r="12" spans="1:59" s="17" customFormat="1" ht="12" customHeight="1">
      <c r="A12" s="80" t="s">
        <v>19</v>
      </c>
      <c r="B12" s="87" t="s">
        <v>8</v>
      </c>
      <c r="C12" s="88"/>
      <c r="D12" s="89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</row>
    <row r="13" spans="1:59" s="17" customFormat="1" ht="12" customHeight="1">
      <c r="A13" s="90" t="s">
        <v>3</v>
      </c>
      <c r="B13" s="91" t="s">
        <v>34</v>
      </c>
      <c r="C13" s="88">
        <v>820936.89</v>
      </c>
      <c r="D13" s="92" t="s">
        <v>33</v>
      </c>
      <c r="E13" s="19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</row>
    <row r="14" spans="1:59" s="17" customFormat="1" ht="12" customHeight="1">
      <c r="A14" s="90" t="s">
        <v>19</v>
      </c>
      <c r="B14" s="91" t="s">
        <v>35</v>
      </c>
      <c r="C14" s="88">
        <v>167553.46</v>
      </c>
      <c r="D14" s="92" t="s">
        <v>33</v>
      </c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</row>
    <row r="15" spans="1:59" s="17" customFormat="1" ht="12" customHeight="1">
      <c r="A15" s="90">
        <v>3</v>
      </c>
      <c r="B15" s="91" t="s">
        <v>36</v>
      </c>
      <c r="C15" s="88">
        <v>3325078.18</v>
      </c>
      <c r="D15" s="92" t="s">
        <v>33</v>
      </c>
      <c r="E15" s="19"/>
      <c r="F15" s="21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</row>
    <row r="16" spans="1:59" s="17" customFormat="1" ht="12" customHeight="1" thickBot="1">
      <c r="A16" s="90" t="s">
        <v>137</v>
      </c>
      <c r="B16" s="91" t="s">
        <v>37</v>
      </c>
      <c r="C16" s="88">
        <v>27165.81</v>
      </c>
      <c r="D16" s="92" t="s">
        <v>33</v>
      </c>
      <c r="E16" s="19"/>
      <c r="F16" s="53">
        <v>157997.02</v>
      </c>
      <c r="G16" s="59"/>
      <c r="H16" s="60">
        <v>4750615.17</v>
      </c>
      <c r="I16" s="61"/>
      <c r="J16" s="62">
        <f>SUM(F15:H16)</f>
        <v>4908612.1899999995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</row>
    <row r="17" spans="1:59" s="17" customFormat="1" ht="12" customHeight="1">
      <c r="A17" s="90" t="s">
        <v>138</v>
      </c>
      <c r="B17" s="91" t="s">
        <v>38</v>
      </c>
      <c r="C17" s="88">
        <v>81124.4</v>
      </c>
      <c r="D17" s="92" t="s">
        <v>33</v>
      </c>
      <c r="E17" s="19"/>
      <c r="F17" s="23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</row>
    <row r="18" spans="1:59" s="17" customFormat="1" ht="12" customHeight="1">
      <c r="A18" s="90" t="s">
        <v>139</v>
      </c>
      <c r="B18" s="91" t="s">
        <v>39</v>
      </c>
      <c r="C18" s="88">
        <v>7819.67</v>
      </c>
      <c r="D18" s="92" t="s">
        <v>33</v>
      </c>
      <c r="E18" s="19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</row>
    <row r="19" spans="1:59" s="17" customFormat="1" ht="12" customHeight="1">
      <c r="A19" s="90" t="s">
        <v>140</v>
      </c>
      <c r="B19" s="91" t="s">
        <v>40</v>
      </c>
      <c r="C19" s="88">
        <v>39946.8</v>
      </c>
      <c r="D19" s="92" t="s">
        <v>33</v>
      </c>
      <c r="E19" s="19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</row>
    <row r="20" spans="1:59" s="17" customFormat="1" ht="12" customHeight="1">
      <c r="A20" s="90" t="s">
        <v>141</v>
      </c>
      <c r="B20" s="91" t="s">
        <v>41</v>
      </c>
      <c r="C20" s="88">
        <v>280989.96</v>
      </c>
      <c r="D20" s="92" t="s">
        <v>33</v>
      </c>
      <c r="E20" s="19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</row>
    <row r="21" spans="1:59" s="17" customFormat="1" ht="12" customHeight="1">
      <c r="A21" s="80"/>
      <c r="B21" s="81"/>
      <c r="C21" s="88"/>
      <c r="D21" s="92"/>
      <c r="E21" s="19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</row>
    <row r="22" spans="1:59" s="17" customFormat="1" ht="12" customHeight="1">
      <c r="A22" s="80"/>
      <c r="B22" s="81"/>
      <c r="C22" s="88"/>
      <c r="D22" s="92"/>
      <c r="E22" s="19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1:59" s="17" customFormat="1" ht="12" customHeight="1">
      <c r="A23" s="80"/>
      <c r="B23" s="81" t="s">
        <v>201</v>
      </c>
      <c r="C23" s="94">
        <v>157997.02</v>
      </c>
      <c r="D23" s="92"/>
      <c r="E23" s="19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1:5" s="16" customFormat="1" ht="12" customHeight="1">
      <c r="A24" s="95"/>
      <c r="B24" s="96" t="s">
        <v>133</v>
      </c>
      <c r="C24" s="97">
        <f>SUM(C13:C20)</f>
        <v>4750615.17</v>
      </c>
      <c r="D24" s="98"/>
      <c r="E24" s="19"/>
    </row>
    <row r="25" spans="1:4" s="24" customFormat="1" ht="12" customHeight="1" thickBot="1">
      <c r="A25" s="99"/>
      <c r="B25" s="100" t="s">
        <v>156</v>
      </c>
      <c r="C25" s="101">
        <f>SUM(C23:C24)</f>
        <v>4908612.1899999995</v>
      </c>
      <c r="D25" s="102"/>
    </row>
    <row r="26" spans="1:59" s="17" customFormat="1" ht="12" customHeight="1">
      <c r="A26" s="103"/>
      <c r="B26" s="104"/>
      <c r="C26" s="105"/>
      <c r="D26" s="10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</row>
    <row r="27" spans="1:59" s="3" customFormat="1" ht="12" customHeight="1" thickBot="1">
      <c r="A27" s="107"/>
      <c r="B27" s="74"/>
      <c r="C27" s="108"/>
      <c r="D27" s="76"/>
      <c r="E27" s="13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</row>
    <row r="28" spans="1:4" s="25" customFormat="1" ht="11.25" customHeight="1">
      <c r="A28" s="109" t="s">
        <v>15</v>
      </c>
      <c r="B28" s="110"/>
      <c r="C28" s="110"/>
      <c r="D28" s="111"/>
    </row>
    <row r="29" spans="1:59" s="17" customFormat="1" ht="12" customHeight="1">
      <c r="A29" s="80" t="s">
        <v>16</v>
      </c>
      <c r="B29" s="81"/>
      <c r="C29" s="81"/>
      <c r="D29" s="82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</row>
    <row r="30" spans="1:59" s="17" customFormat="1" ht="12" customHeight="1">
      <c r="A30" s="80"/>
      <c r="B30" s="81"/>
      <c r="C30" s="81"/>
      <c r="D30" s="82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</row>
    <row r="31" spans="1:59" s="17" customFormat="1" ht="12" customHeight="1">
      <c r="A31" s="83" t="s">
        <v>174</v>
      </c>
      <c r="B31" s="84" t="s">
        <v>1</v>
      </c>
      <c r="C31" s="85" t="s">
        <v>18</v>
      </c>
      <c r="D31" s="86" t="s">
        <v>2</v>
      </c>
      <c r="E31" s="19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s="17" customFormat="1" ht="12" customHeight="1">
      <c r="A32" s="80"/>
      <c r="B32" s="112"/>
      <c r="C32" s="113"/>
      <c r="D32" s="89"/>
      <c r="E32" s="19"/>
      <c r="F32" s="20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9" s="17" customFormat="1" ht="12" customHeight="1">
      <c r="A33" s="80" t="s">
        <v>3</v>
      </c>
      <c r="B33" s="87" t="s">
        <v>8</v>
      </c>
      <c r="C33" s="88"/>
      <c r="D33" s="89"/>
      <c r="E33" s="19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</row>
    <row r="34" spans="1:59" s="17" customFormat="1" ht="12" customHeight="1">
      <c r="A34" s="90" t="s">
        <v>3</v>
      </c>
      <c r="B34" s="91" t="s">
        <v>20</v>
      </c>
      <c r="C34" s="88">
        <v>336964.9</v>
      </c>
      <c r="D34" s="92" t="s">
        <v>6</v>
      </c>
      <c r="E34" s="19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</row>
    <row r="35" spans="1:59" s="17" customFormat="1" ht="12" customHeight="1">
      <c r="A35" s="90" t="s">
        <v>19</v>
      </c>
      <c r="B35" s="91" t="s">
        <v>21</v>
      </c>
      <c r="C35" s="88">
        <v>15123.47</v>
      </c>
      <c r="D35" s="92" t="s">
        <v>6</v>
      </c>
      <c r="E35" s="19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</row>
    <row r="36" spans="1:59" s="17" customFormat="1" ht="12" customHeight="1">
      <c r="A36" s="90" t="s">
        <v>136</v>
      </c>
      <c r="B36" s="91" t="s">
        <v>22</v>
      </c>
      <c r="C36" s="88">
        <v>3222.08</v>
      </c>
      <c r="D36" s="92" t="s">
        <v>6</v>
      </c>
      <c r="E36" s="19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59" s="17" customFormat="1" ht="12" customHeight="1">
      <c r="A37" s="90" t="s">
        <v>137</v>
      </c>
      <c r="B37" s="91" t="s">
        <v>23</v>
      </c>
      <c r="C37" s="88">
        <v>16622.35</v>
      </c>
      <c r="D37" s="92" t="s">
        <v>6</v>
      </c>
      <c r="E37" s="19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</row>
    <row r="38" spans="1:59" s="17" customFormat="1" ht="12" customHeight="1">
      <c r="A38" s="90" t="s">
        <v>138</v>
      </c>
      <c r="B38" s="91" t="s">
        <v>24</v>
      </c>
      <c r="C38" s="88">
        <v>736038.69</v>
      </c>
      <c r="D38" s="92" t="s">
        <v>6</v>
      </c>
      <c r="E38" s="19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</row>
    <row r="39" spans="1:59" s="17" customFormat="1" ht="12" customHeight="1">
      <c r="A39" s="90" t="s">
        <v>139</v>
      </c>
      <c r="B39" s="91" t="s">
        <v>105</v>
      </c>
      <c r="C39" s="88">
        <v>55757.12</v>
      </c>
      <c r="D39" s="92" t="s">
        <v>6</v>
      </c>
      <c r="E39" s="19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17" customFormat="1" ht="12" customHeight="1">
      <c r="A40" s="90" t="s">
        <v>140</v>
      </c>
      <c r="B40" s="91" t="s">
        <v>25</v>
      </c>
      <c r="C40" s="88">
        <v>30777.27</v>
      </c>
      <c r="D40" s="92" t="s">
        <v>6</v>
      </c>
      <c r="E40" s="19"/>
      <c r="F40" s="20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s="17" customFormat="1" ht="12" customHeight="1">
      <c r="A41" s="90" t="s">
        <v>141</v>
      </c>
      <c r="B41" s="91" t="s">
        <v>26</v>
      </c>
      <c r="C41" s="88">
        <v>496.76</v>
      </c>
      <c r="D41" s="92" t="s">
        <v>6</v>
      </c>
      <c r="E41" s="19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59" s="29" customFormat="1" ht="12" customHeight="1">
      <c r="A42" s="90" t="s">
        <v>142</v>
      </c>
      <c r="B42" s="91" t="s">
        <v>127</v>
      </c>
      <c r="C42" s="88">
        <v>992250.85</v>
      </c>
      <c r="D42" s="92" t="s">
        <v>6</v>
      </c>
      <c r="E42" s="19"/>
      <c r="F42" s="57">
        <v>0</v>
      </c>
      <c r="G42" s="57"/>
      <c r="H42" s="53">
        <v>2187253.49</v>
      </c>
      <c r="I42" s="57"/>
      <c r="J42" s="57">
        <f>SUM(F42:H42)</f>
        <v>2187253.49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</row>
    <row r="43" spans="1:59" s="17" customFormat="1" ht="12" customHeight="1">
      <c r="A43" s="93"/>
      <c r="B43" s="81"/>
      <c r="C43" s="88"/>
      <c r="D43" s="114"/>
      <c r="E43" s="19"/>
      <c r="F43" s="22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59" s="17" customFormat="1" ht="12" customHeight="1">
      <c r="A44" s="93"/>
      <c r="B44" s="81"/>
      <c r="C44" s="88"/>
      <c r="D44" s="114"/>
      <c r="E44" s="19"/>
      <c r="F44" s="22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</row>
    <row r="45" spans="1:59" s="17" customFormat="1" ht="12" customHeight="1">
      <c r="A45" s="93"/>
      <c r="B45" s="81" t="s">
        <v>201</v>
      </c>
      <c r="C45" s="88">
        <v>0</v>
      </c>
      <c r="D45" s="114"/>
      <c r="E45" s="19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s="17" customFormat="1" ht="12" customHeight="1">
      <c r="A46" s="93"/>
      <c r="B46" s="81" t="s">
        <v>133</v>
      </c>
      <c r="C46" s="94">
        <f>SUM(C34:C42)</f>
        <v>2187253.49</v>
      </c>
      <c r="D46" s="82"/>
      <c r="E46" s="19"/>
      <c r="F46" s="20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s="17" customFormat="1" ht="12" customHeight="1">
      <c r="A47" s="93"/>
      <c r="B47" s="81"/>
      <c r="C47" s="94"/>
      <c r="D47" s="82"/>
      <c r="E47" s="19"/>
      <c r="F47" s="20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s="17" customFormat="1" ht="12" customHeight="1">
      <c r="A48" s="93"/>
      <c r="B48" s="81"/>
      <c r="C48" s="94"/>
      <c r="D48" s="82"/>
      <c r="E48" s="19"/>
      <c r="F48" s="20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s="48" customFormat="1" ht="12" customHeight="1">
      <c r="A49" s="115"/>
      <c r="B49" s="116" t="s">
        <v>114</v>
      </c>
      <c r="C49" s="117"/>
      <c r="D49" s="82"/>
      <c r="E49" s="19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s="48" customFormat="1" ht="12" customHeight="1">
      <c r="A50" s="118" t="s">
        <v>3</v>
      </c>
      <c r="B50" s="91" t="s">
        <v>115</v>
      </c>
      <c r="C50" s="117">
        <v>1720.72</v>
      </c>
      <c r="D50" s="92" t="s">
        <v>6</v>
      </c>
      <c r="E50" s="19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s="48" customFormat="1" ht="12" customHeight="1">
      <c r="A51" s="118" t="s">
        <v>19</v>
      </c>
      <c r="B51" s="91" t="s">
        <v>116</v>
      </c>
      <c r="C51" s="117">
        <v>0</v>
      </c>
      <c r="D51" s="92" t="s">
        <v>6</v>
      </c>
      <c r="E51" s="19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spans="1:59" s="49" customFormat="1" ht="12" customHeight="1">
      <c r="A52" s="119" t="s">
        <v>136</v>
      </c>
      <c r="B52" s="120" t="s">
        <v>107</v>
      </c>
      <c r="C52" s="121">
        <v>588</v>
      </c>
      <c r="D52" s="122"/>
      <c r="E52" s="19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</row>
    <row r="53" spans="1:59" s="41" customFormat="1" ht="12" customHeight="1" thickBot="1">
      <c r="A53" s="123"/>
      <c r="B53" s="100" t="s">
        <v>131</v>
      </c>
      <c r="C53" s="100">
        <f>SUM(C50:C52)</f>
        <v>2308.7200000000003</v>
      </c>
      <c r="D53" s="124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4" s="4" customFormat="1" ht="12" customHeight="1">
      <c r="A54" s="125"/>
      <c r="B54" s="126"/>
      <c r="C54" s="104"/>
      <c r="D54" s="127"/>
    </row>
    <row r="55" spans="1:5" s="4" customFormat="1" ht="12" customHeight="1" thickBot="1">
      <c r="A55" s="73"/>
      <c r="B55" s="128"/>
      <c r="C55" s="104"/>
      <c r="D55" s="129"/>
      <c r="E55" s="8"/>
    </row>
    <row r="56" spans="1:4" s="25" customFormat="1" ht="12" customHeight="1">
      <c r="A56" s="130" t="s">
        <v>27</v>
      </c>
      <c r="B56" s="131"/>
      <c r="C56" s="132"/>
      <c r="D56" s="133"/>
    </row>
    <row r="57" spans="1:59" s="17" customFormat="1" ht="12" customHeight="1">
      <c r="A57" s="80" t="s">
        <v>177</v>
      </c>
      <c r="B57" s="134"/>
      <c r="C57" s="135"/>
      <c r="D57" s="13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59" s="17" customFormat="1" ht="12" customHeight="1">
      <c r="A58" s="80" t="s">
        <v>178</v>
      </c>
      <c r="B58" s="137"/>
      <c r="C58" s="94"/>
      <c r="D58" s="138"/>
      <c r="E58" s="39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</row>
    <row r="59" spans="1:59" s="17" customFormat="1" ht="12" customHeight="1">
      <c r="A59" s="83" t="s">
        <v>174</v>
      </c>
      <c r="B59" s="84" t="s">
        <v>1</v>
      </c>
      <c r="C59" s="85" t="s">
        <v>18</v>
      </c>
      <c r="D59" s="86" t="s">
        <v>2</v>
      </c>
      <c r="E59" s="19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</row>
    <row r="60" spans="1:59" s="17" customFormat="1" ht="12" customHeight="1">
      <c r="A60" s="80" t="s">
        <v>3</v>
      </c>
      <c r="B60" s="139" t="s">
        <v>4</v>
      </c>
      <c r="C60" s="113">
        <v>47520.32</v>
      </c>
      <c r="D60" s="114"/>
      <c r="E60" s="19"/>
      <c r="F60" s="20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</row>
    <row r="61" spans="1:59" s="17" customFormat="1" ht="12" customHeight="1">
      <c r="A61" s="90" t="s">
        <v>3</v>
      </c>
      <c r="B61" s="91" t="s">
        <v>55</v>
      </c>
      <c r="C61" s="88"/>
      <c r="D61" s="92" t="s">
        <v>6</v>
      </c>
      <c r="E61" s="19"/>
      <c r="F61" s="54">
        <v>47520.32</v>
      </c>
      <c r="G61" s="59"/>
      <c r="H61" s="53">
        <f>SUM(C83)</f>
        <v>353748.48999999993</v>
      </c>
      <c r="I61" s="65"/>
      <c r="J61" s="59">
        <f>SUM(F61:I61)</f>
        <v>401268.80999999994</v>
      </c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</row>
    <row r="62" spans="1:59" s="17" customFormat="1" ht="12" customHeight="1">
      <c r="A62" s="93"/>
      <c r="B62" s="91" t="s">
        <v>161</v>
      </c>
      <c r="C62" s="88"/>
      <c r="D62" s="92"/>
      <c r="E62" s="1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</row>
    <row r="63" spans="1:59" s="17" customFormat="1" ht="12" customHeight="1">
      <c r="A63" s="93"/>
      <c r="B63" s="91"/>
      <c r="C63" s="88"/>
      <c r="D63" s="92"/>
      <c r="E63" s="19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</row>
    <row r="64" spans="1:59" s="17" customFormat="1" ht="12" customHeight="1">
      <c r="A64" s="93"/>
      <c r="B64" s="81"/>
      <c r="C64" s="94"/>
      <c r="D64" s="92"/>
      <c r="E64" s="19"/>
      <c r="F64" s="20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</row>
    <row r="65" spans="1:59" s="17" customFormat="1" ht="12" customHeight="1">
      <c r="A65" s="80" t="s">
        <v>19</v>
      </c>
      <c r="B65" s="139" t="s">
        <v>8</v>
      </c>
      <c r="C65" s="113"/>
      <c r="D65" s="114"/>
      <c r="E65" s="19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</row>
    <row r="66" spans="1:59" s="17" customFormat="1" ht="12" customHeight="1">
      <c r="A66" s="90" t="s">
        <v>3</v>
      </c>
      <c r="B66" s="135" t="s">
        <v>56</v>
      </c>
      <c r="C66" s="88">
        <v>641.28</v>
      </c>
      <c r="D66" s="92" t="s">
        <v>6</v>
      </c>
      <c r="E66" s="1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</row>
    <row r="67" spans="1:59" s="17" customFormat="1" ht="12" customHeight="1">
      <c r="A67" s="90" t="s">
        <v>19</v>
      </c>
      <c r="B67" s="135" t="s">
        <v>57</v>
      </c>
      <c r="C67" s="88">
        <v>0</v>
      </c>
      <c r="D67" s="92" t="s">
        <v>6</v>
      </c>
      <c r="E67" s="19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</row>
    <row r="68" spans="1:59" s="17" customFormat="1" ht="12" customHeight="1">
      <c r="A68" s="90" t="s">
        <v>136</v>
      </c>
      <c r="B68" s="135" t="s">
        <v>58</v>
      </c>
      <c r="C68" s="88">
        <v>946.9</v>
      </c>
      <c r="D68" s="92" t="s">
        <v>6</v>
      </c>
      <c r="E68" s="19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</row>
    <row r="69" spans="1:59" s="17" customFormat="1" ht="12" customHeight="1">
      <c r="A69" s="90" t="s">
        <v>137</v>
      </c>
      <c r="B69" s="135" t="s">
        <v>128</v>
      </c>
      <c r="C69" s="88">
        <v>140100.91</v>
      </c>
      <c r="D69" s="92" t="s">
        <v>6</v>
      </c>
      <c r="E69" s="19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1:59" s="17" customFormat="1" ht="12" customHeight="1">
      <c r="A70" s="90" t="s">
        <v>138</v>
      </c>
      <c r="B70" s="135" t="s">
        <v>59</v>
      </c>
      <c r="C70" s="88">
        <v>0</v>
      </c>
      <c r="D70" s="92" t="s">
        <v>6</v>
      </c>
      <c r="E70" s="19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:59" s="17" customFormat="1" ht="12" customHeight="1">
      <c r="A71" s="90" t="s">
        <v>139</v>
      </c>
      <c r="B71" s="135" t="s">
        <v>118</v>
      </c>
      <c r="C71" s="88">
        <v>19918.81</v>
      </c>
      <c r="D71" s="92" t="s">
        <v>6</v>
      </c>
      <c r="E71" s="19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:59" s="17" customFormat="1" ht="12" customHeight="1">
      <c r="A72" s="90" t="s">
        <v>140</v>
      </c>
      <c r="B72" s="135" t="s">
        <v>60</v>
      </c>
      <c r="C72" s="88">
        <v>114398.47</v>
      </c>
      <c r="D72" s="92" t="s">
        <v>6</v>
      </c>
      <c r="E72" s="19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:59" s="17" customFormat="1" ht="12" customHeight="1">
      <c r="A73" s="90" t="s">
        <v>141</v>
      </c>
      <c r="B73" s="135" t="s">
        <v>35</v>
      </c>
      <c r="C73" s="88">
        <v>0</v>
      </c>
      <c r="D73" s="92" t="s">
        <v>6</v>
      </c>
      <c r="E73" s="19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:59" s="17" customFormat="1" ht="12" customHeight="1">
      <c r="A74" s="90" t="s">
        <v>142</v>
      </c>
      <c r="B74" s="135" t="s">
        <v>61</v>
      </c>
      <c r="C74" s="88">
        <v>0</v>
      </c>
      <c r="D74" s="92" t="s">
        <v>6</v>
      </c>
      <c r="E74" s="19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:59" s="17" customFormat="1" ht="12" customHeight="1">
      <c r="A75" s="90" t="s">
        <v>146</v>
      </c>
      <c r="B75" s="135" t="s">
        <v>62</v>
      </c>
      <c r="C75" s="88">
        <v>14544.54</v>
      </c>
      <c r="D75" s="92" t="s">
        <v>6</v>
      </c>
      <c r="E75" s="19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1:59" s="17" customFormat="1" ht="12" customHeight="1">
      <c r="A76" s="90" t="s">
        <v>147</v>
      </c>
      <c r="B76" s="135" t="s">
        <v>40</v>
      </c>
      <c r="C76" s="88">
        <v>0</v>
      </c>
      <c r="D76" s="92" t="s">
        <v>6</v>
      </c>
      <c r="E76" s="19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1:59" s="17" customFormat="1" ht="12" customHeight="1">
      <c r="A77" s="90" t="s">
        <v>148</v>
      </c>
      <c r="B77" s="135" t="s">
        <v>106</v>
      </c>
      <c r="C77" s="88">
        <v>2660.72</v>
      </c>
      <c r="D77" s="92" t="s">
        <v>6</v>
      </c>
      <c r="E77" s="19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1:59" s="17" customFormat="1" ht="12" customHeight="1">
      <c r="A78" s="90" t="s">
        <v>149</v>
      </c>
      <c r="B78" s="135" t="s">
        <v>132</v>
      </c>
      <c r="C78" s="88">
        <v>60536.86</v>
      </c>
      <c r="D78" s="92" t="s">
        <v>6</v>
      </c>
      <c r="E78" s="19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</row>
    <row r="79" spans="1:59" s="40" customFormat="1" ht="12" customHeight="1">
      <c r="A79" s="90"/>
      <c r="B79" s="140"/>
      <c r="C79" s="141"/>
      <c r="D79" s="92"/>
      <c r="E79" s="19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</row>
    <row r="80" spans="1:5" s="28" customFormat="1" ht="11.25" customHeight="1">
      <c r="A80" s="90"/>
      <c r="B80" s="140"/>
      <c r="C80" s="94"/>
      <c r="D80" s="92"/>
      <c r="E80" s="19"/>
    </row>
    <row r="81" spans="1:5" s="28" customFormat="1" ht="12" customHeight="1">
      <c r="A81" s="93"/>
      <c r="B81" s="135"/>
      <c r="C81" s="88"/>
      <c r="D81" s="92"/>
      <c r="E81" s="19"/>
    </row>
    <row r="82" spans="1:5" s="28" customFormat="1" ht="12" customHeight="1">
      <c r="A82" s="93"/>
      <c r="B82" s="81" t="s">
        <v>201</v>
      </c>
      <c r="C82" s="142">
        <v>47520.32</v>
      </c>
      <c r="D82" s="92"/>
      <c r="E82" s="19"/>
    </row>
    <row r="83" spans="1:59" s="17" customFormat="1" ht="12" customHeight="1">
      <c r="A83" s="93"/>
      <c r="B83" s="81" t="s">
        <v>133</v>
      </c>
      <c r="C83" s="94">
        <f>SUM(C66:C78)</f>
        <v>353748.48999999993</v>
      </c>
      <c r="D83" s="92"/>
      <c r="E83" s="19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</row>
    <row r="84" spans="1:59" s="17" customFormat="1" ht="10.5" customHeight="1">
      <c r="A84" s="93"/>
      <c r="B84" s="81" t="s">
        <v>156</v>
      </c>
      <c r="C84" s="94">
        <f>SUM(C82:C83)</f>
        <v>401268.80999999994</v>
      </c>
      <c r="D84" s="92"/>
      <c r="E84" s="19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</row>
    <row r="85" spans="1:59" s="17" customFormat="1" ht="10.5" customHeight="1">
      <c r="A85" s="143"/>
      <c r="B85" s="96"/>
      <c r="C85" s="144"/>
      <c r="D85" s="145"/>
      <c r="E85" s="19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</row>
    <row r="86" spans="1:59" s="17" customFormat="1" ht="10.5" customHeight="1">
      <c r="A86" s="93"/>
      <c r="B86" s="81"/>
      <c r="C86" s="94"/>
      <c r="D86" s="92"/>
      <c r="E86" s="19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</row>
    <row r="87" spans="1:59" s="17" customFormat="1" ht="10.5" customHeight="1">
      <c r="A87" s="93"/>
      <c r="B87" s="81"/>
      <c r="C87" s="94"/>
      <c r="D87" s="92"/>
      <c r="E87" s="19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</row>
    <row r="88" spans="1:59" s="17" customFormat="1" ht="10.5" customHeight="1">
      <c r="A88" s="93"/>
      <c r="B88" s="81"/>
      <c r="C88" s="94"/>
      <c r="D88" s="92"/>
      <c r="E88" s="19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</row>
    <row r="89" spans="1:59" s="17" customFormat="1" ht="10.5" customHeight="1">
      <c r="A89" s="93"/>
      <c r="B89" s="81"/>
      <c r="C89" s="94"/>
      <c r="D89" s="92"/>
      <c r="E89" s="19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</row>
    <row r="90" spans="1:59" s="17" customFormat="1" ht="10.5" customHeight="1">
      <c r="A90" s="93"/>
      <c r="B90" s="137" t="s">
        <v>195</v>
      </c>
      <c r="C90" s="94"/>
      <c r="D90" s="92"/>
      <c r="E90" s="19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</row>
    <row r="91" spans="1:59" s="17" customFormat="1" ht="10.5" customHeight="1">
      <c r="A91" s="93"/>
      <c r="B91" s="135" t="s">
        <v>108</v>
      </c>
      <c r="C91" s="146">
        <v>0</v>
      </c>
      <c r="D91" s="92"/>
      <c r="E91" s="19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</row>
    <row r="92" spans="1:59" s="17" customFormat="1" ht="10.5" customHeight="1">
      <c r="A92" s="93"/>
      <c r="B92" s="135" t="s">
        <v>119</v>
      </c>
      <c r="C92" s="88">
        <v>0</v>
      </c>
      <c r="D92" s="92"/>
      <c r="E92" s="19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</row>
    <row r="93" spans="1:59" s="17" customFormat="1" ht="10.5" customHeight="1">
      <c r="A93" s="93"/>
      <c r="B93" s="135" t="s">
        <v>125</v>
      </c>
      <c r="C93" s="88">
        <v>0</v>
      </c>
      <c r="D93" s="92"/>
      <c r="E93" s="19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</row>
    <row r="94" spans="1:59" s="17" customFormat="1" ht="10.5" customHeight="1">
      <c r="A94" s="93"/>
      <c r="B94" s="135" t="s">
        <v>120</v>
      </c>
      <c r="C94" s="146">
        <v>0</v>
      </c>
      <c r="D94" s="92"/>
      <c r="E94" s="19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</row>
    <row r="95" spans="1:59" s="17" customFormat="1" ht="10.5" customHeight="1">
      <c r="A95" s="93"/>
      <c r="B95" s="135" t="s">
        <v>121</v>
      </c>
      <c r="C95" s="88">
        <v>0</v>
      </c>
      <c r="D95" s="92"/>
      <c r="E95" s="19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</row>
    <row r="96" spans="1:59" s="17" customFormat="1" ht="10.5" customHeight="1">
      <c r="A96" s="93"/>
      <c r="B96" s="135" t="s">
        <v>122</v>
      </c>
      <c r="C96" s="88">
        <v>0</v>
      </c>
      <c r="D96" s="92"/>
      <c r="E96" s="19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</row>
    <row r="97" spans="1:59" s="17" customFormat="1" ht="10.5" customHeight="1">
      <c r="A97" s="93"/>
      <c r="B97" s="135" t="s">
        <v>108</v>
      </c>
      <c r="C97" s="88">
        <v>17465.03</v>
      </c>
      <c r="D97" s="92"/>
      <c r="E97" s="19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</row>
    <row r="98" spans="1:59" s="17" customFormat="1" ht="10.5" customHeight="1">
      <c r="A98" s="93"/>
      <c r="B98" s="135" t="s">
        <v>80</v>
      </c>
      <c r="C98" s="88">
        <v>42683.73</v>
      </c>
      <c r="D98" s="92"/>
      <c r="E98" s="19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17" customFormat="1" ht="10.5" customHeight="1">
      <c r="A99" s="147"/>
      <c r="B99" s="148" t="s">
        <v>194</v>
      </c>
      <c r="C99" s="94">
        <f>SUM(C91:C98)</f>
        <v>60148.76</v>
      </c>
      <c r="D99" s="92"/>
      <c r="E99" s="19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</row>
    <row r="100" spans="1:59" s="17" customFormat="1" ht="10.5" customHeight="1">
      <c r="A100" s="147"/>
      <c r="B100" s="148"/>
      <c r="C100" s="94"/>
      <c r="D100" s="92"/>
      <c r="E100" s="19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</row>
    <row r="101" spans="1:59" s="17" customFormat="1" ht="10.5" customHeight="1">
      <c r="A101" s="147"/>
      <c r="B101" s="148"/>
      <c r="C101" s="94"/>
      <c r="D101" s="92"/>
      <c r="E101" s="19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</row>
    <row r="102" spans="1:59" s="17" customFormat="1" ht="10.5" customHeight="1">
      <c r="A102" s="147"/>
      <c r="B102" s="148"/>
      <c r="C102" s="94"/>
      <c r="D102" s="92"/>
      <c r="E102" s="19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</row>
    <row r="103" spans="1:59" s="17" customFormat="1" ht="10.5" customHeight="1">
      <c r="A103" s="93"/>
      <c r="B103" s="135"/>
      <c r="C103" s="149"/>
      <c r="D103" s="92"/>
      <c r="E103" s="19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</row>
    <row r="104" spans="1:59" s="17" customFormat="1" ht="10.5" customHeight="1">
      <c r="A104" s="93"/>
      <c r="B104" s="137" t="s">
        <v>196</v>
      </c>
      <c r="C104" s="94"/>
      <c r="D104" s="92"/>
      <c r="E104" s="19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</row>
    <row r="105" spans="1:59" s="17" customFormat="1" ht="12" customHeight="1">
      <c r="A105" s="93"/>
      <c r="B105" s="135" t="s">
        <v>123</v>
      </c>
      <c r="C105" s="88">
        <v>0</v>
      </c>
      <c r="D105" s="92"/>
      <c r="E105" s="19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</row>
    <row r="106" spans="1:59" s="17" customFormat="1" ht="12" customHeight="1">
      <c r="A106" s="93"/>
      <c r="B106" s="135" t="s">
        <v>124</v>
      </c>
      <c r="C106" s="88">
        <v>0</v>
      </c>
      <c r="D106" s="92"/>
      <c r="E106" s="19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</row>
    <row r="107" spans="1:5" s="27" customFormat="1" ht="12" customHeight="1" thickBot="1">
      <c r="A107" s="150"/>
      <c r="B107" s="151" t="s">
        <v>186</v>
      </c>
      <c r="C107" s="100">
        <v>0</v>
      </c>
      <c r="D107" s="152"/>
      <c r="E107" s="42"/>
    </row>
    <row r="108" spans="1:59" s="3" customFormat="1" ht="11.25" customHeight="1">
      <c r="A108" s="125"/>
      <c r="B108" s="153"/>
      <c r="C108" s="154"/>
      <c r="D108" s="155"/>
      <c r="E108" s="9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s="3" customFormat="1" ht="12" customHeight="1" thickBot="1">
      <c r="A109" s="73"/>
      <c r="B109" s="74"/>
      <c r="C109" s="75"/>
      <c r="D109" s="156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 s="25" customFormat="1" ht="12" customHeight="1">
      <c r="A110" s="157" t="s">
        <v>134</v>
      </c>
      <c r="B110" s="158"/>
      <c r="C110" s="159"/>
      <c r="D110" s="160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</row>
    <row r="111" spans="1:4" s="16" customFormat="1" ht="12" customHeight="1">
      <c r="A111" s="80" t="s">
        <v>179</v>
      </c>
      <c r="B111" s="137"/>
      <c r="C111" s="94"/>
      <c r="D111" s="161"/>
    </row>
    <row r="112" spans="1:59" s="17" customFormat="1" ht="12" customHeight="1">
      <c r="A112" s="80" t="s">
        <v>180</v>
      </c>
      <c r="B112" s="137"/>
      <c r="C112" s="94"/>
      <c r="D112" s="161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</row>
    <row r="113" spans="1:59" s="17" customFormat="1" ht="12" customHeight="1">
      <c r="A113" s="83" t="s">
        <v>174</v>
      </c>
      <c r="B113" s="84" t="s">
        <v>1</v>
      </c>
      <c r="C113" s="85" t="s">
        <v>18</v>
      </c>
      <c r="D113" s="86" t="s">
        <v>2</v>
      </c>
      <c r="E113" s="16"/>
      <c r="F113" s="59">
        <v>0</v>
      </c>
      <c r="G113" s="59"/>
      <c r="H113" s="67">
        <v>338749.14</v>
      </c>
      <c r="I113" s="59"/>
      <c r="J113" s="65">
        <f>SUM(H113:I113)</f>
        <v>338749.14</v>
      </c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</row>
    <row r="114" spans="1:59" s="17" customFormat="1" ht="12" customHeight="1">
      <c r="A114" s="162" t="s">
        <v>3</v>
      </c>
      <c r="B114" s="163" t="s">
        <v>4</v>
      </c>
      <c r="C114" s="113"/>
      <c r="D114" s="114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</row>
    <row r="115" spans="1:59" s="17" customFormat="1" ht="12" customHeight="1">
      <c r="A115" s="164" t="s">
        <v>3</v>
      </c>
      <c r="B115" s="165" t="s">
        <v>102</v>
      </c>
      <c r="C115" s="166">
        <v>0</v>
      </c>
      <c r="D115" s="92" t="s">
        <v>6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</row>
    <row r="116" spans="1:59" s="17" customFormat="1" ht="12" customHeight="1">
      <c r="A116" s="167"/>
      <c r="B116" s="168"/>
      <c r="C116" s="168"/>
      <c r="D116" s="92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</row>
    <row r="117" spans="1:59" s="17" customFormat="1" ht="12" customHeight="1">
      <c r="A117" s="162" t="s">
        <v>19</v>
      </c>
      <c r="B117" s="169" t="s">
        <v>8</v>
      </c>
      <c r="C117" s="113"/>
      <c r="D117" s="114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</row>
    <row r="118" spans="1:59" s="17" customFormat="1" ht="12" customHeight="1">
      <c r="A118" s="164" t="s">
        <v>3</v>
      </c>
      <c r="B118" s="165" t="s">
        <v>34</v>
      </c>
      <c r="C118" s="166">
        <v>324645.87</v>
      </c>
      <c r="D118" s="92" t="s">
        <v>6</v>
      </c>
      <c r="E118" s="16"/>
      <c r="F118" s="2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</row>
    <row r="119" spans="1:59" s="17" customFormat="1" ht="12" customHeight="1">
      <c r="A119" s="164" t="s">
        <v>19</v>
      </c>
      <c r="B119" s="165" t="s">
        <v>35</v>
      </c>
      <c r="C119" s="166">
        <v>8300.82</v>
      </c>
      <c r="D119" s="92" t="s">
        <v>6</v>
      </c>
      <c r="E119" s="16"/>
      <c r="F119" s="2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</row>
    <row r="120" spans="1:59" s="17" customFormat="1" ht="12" customHeight="1">
      <c r="A120" s="164" t="s">
        <v>136</v>
      </c>
      <c r="B120" s="165" t="s">
        <v>103</v>
      </c>
      <c r="C120" s="166">
        <v>5802.45</v>
      </c>
      <c r="D120" s="92" t="s">
        <v>6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</row>
    <row r="121" spans="1:59" s="17" customFormat="1" ht="12" customHeight="1">
      <c r="A121" s="164" t="s">
        <v>137</v>
      </c>
      <c r="B121" s="165" t="s">
        <v>104</v>
      </c>
      <c r="C121" s="166"/>
      <c r="D121" s="92" t="s">
        <v>6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</row>
    <row r="122" spans="1:59" s="17" customFormat="1" ht="12" customHeight="1">
      <c r="A122" s="167"/>
      <c r="B122" s="165"/>
      <c r="C122" s="166"/>
      <c r="D122" s="92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</row>
    <row r="123" spans="1:59" s="17" customFormat="1" ht="12" customHeight="1">
      <c r="A123" s="167"/>
      <c r="B123" s="81" t="s">
        <v>201</v>
      </c>
      <c r="C123" s="168">
        <v>0</v>
      </c>
      <c r="D123" s="92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</row>
    <row r="124" spans="1:59" s="17" customFormat="1" ht="12" customHeight="1">
      <c r="A124" s="167"/>
      <c r="B124" s="81" t="s">
        <v>133</v>
      </c>
      <c r="C124" s="168">
        <f>SUM(C118:C120)</f>
        <v>338749.14</v>
      </c>
      <c r="D124" s="161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</row>
    <row r="125" spans="1:4" s="27" customFormat="1" ht="12" customHeight="1" thickBot="1">
      <c r="A125" s="170"/>
      <c r="B125" s="171" t="s">
        <v>156</v>
      </c>
      <c r="C125" s="172">
        <f>SUM(C123:C124)</f>
        <v>338749.14</v>
      </c>
      <c r="D125" s="173"/>
    </row>
    <row r="126" spans="1:4" s="7" customFormat="1" ht="12" customHeight="1">
      <c r="A126" s="174"/>
      <c r="B126" s="126"/>
      <c r="C126" s="175"/>
      <c r="D126" s="176"/>
    </row>
    <row r="127" spans="1:59" s="3" customFormat="1" ht="15" customHeight="1" thickBot="1">
      <c r="A127" s="107"/>
      <c r="B127" s="74"/>
      <c r="C127" s="75"/>
      <c r="D127" s="15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59" s="17" customFormat="1" ht="13.5" customHeight="1">
      <c r="A128" s="157" t="s">
        <v>42</v>
      </c>
      <c r="B128" s="158"/>
      <c r="C128" s="159"/>
      <c r="D128" s="160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</row>
    <row r="129" spans="1:59" s="17" customFormat="1" ht="36" customHeight="1">
      <c r="A129" s="177" t="s">
        <v>162</v>
      </c>
      <c r="B129" s="178"/>
      <c r="C129" s="179"/>
      <c r="D129" s="180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</row>
    <row r="130" spans="1:59" s="17" customFormat="1" ht="12" customHeight="1">
      <c r="A130" s="83" t="s">
        <v>174</v>
      </c>
      <c r="B130" s="84" t="s">
        <v>1</v>
      </c>
      <c r="C130" s="85" t="s">
        <v>18</v>
      </c>
      <c r="D130" s="86" t="s">
        <v>2</v>
      </c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</row>
    <row r="131" spans="1:59" s="17" customFormat="1" ht="12" customHeight="1">
      <c r="A131" s="80" t="s">
        <v>3</v>
      </c>
      <c r="B131" s="87" t="s">
        <v>4</v>
      </c>
      <c r="C131" s="117"/>
      <c r="D131" s="89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</row>
    <row r="132" spans="1:59" s="17" customFormat="1" ht="12" customHeight="1">
      <c r="A132" s="280"/>
      <c r="B132" s="281" t="s">
        <v>5</v>
      </c>
      <c r="C132" s="88">
        <v>133918</v>
      </c>
      <c r="D132" s="92" t="s">
        <v>6</v>
      </c>
      <c r="E132" s="16"/>
      <c r="F132" s="55">
        <v>133918</v>
      </c>
      <c r="G132" s="59"/>
      <c r="H132" s="53">
        <v>183207.84</v>
      </c>
      <c r="I132" s="59"/>
      <c r="J132" s="65">
        <f>SUM(F132:H132)</f>
        <v>317125.83999999997</v>
      </c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</row>
    <row r="133" spans="1:59" s="17" customFormat="1" ht="12" customHeight="1">
      <c r="A133" s="280"/>
      <c r="B133" s="281"/>
      <c r="C133" s="181"/>
      <c r="D133" s="92" t="s">
        <v>6</v>
      </c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</row>
    <row r="134" spans="1:59" s="17" customFormat="1" ht="7.5" customHeight="1" hidden="1">
      <c r="A134" s="280"/>
      <c r="B134" s="281"/>
      <c r="C134" s="181"/>
      <c r="D134" s="92" t="s">
        <v>6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</row>
    <row r="135" spans="1:59" s="17" customFormat="1" ht="2.25" customHeight="1" hidden="1">
      <c r="A135" s="280"/>
      <c r="B135" s="281"/>
      <c r="C135" s="181"/>
      <c r="D135" s="92" t="s">
        <v>6</v>
      </c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</row>
    <row r="136" spans="1:59" s="17" customFormat="1" ht="12" customHeight="1">
      <c r="A136" s="93"/>
      <c r="B136" s="81"/>
      <c r="C136" s="182"/>
      <c r="D136" s="89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</row>
    <row r="137" spans="1:59" s="17" customFormat="1" ht="12" customHeight="1">
      <c r="A137" s="80" t="s">
        <v>7</v>
      </c>
      <c r="B137" s="87" t="s">
        <v>8</v>
      </c>
      <c r="C137" s="94"/>
      <c r="D137" s="89"/>
      <c r="E137" s="16"/>
      <c r="F137" s="22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</row>
    <row r="138" spans="1:59" s="17" customFormat="1" ht="12" customHeight="1">
      <c r="A138" s="90" t="s">
        <v>3</v>
      </c>
      <c r="B138" s="91" t="s">
        <v>9</v>
      </c>
      <c r="C138" s="88">
        <v>40862.8</v>
      </c>
      <c r="D138" s="92" t="s">
        <v>6</v>
      </c>
      <c r="E138" s="16"/>
      <c r="F138" s="22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</row>
    <row r="139" spans="1:59" s="17" customFormat="1" ht="12" customHeight="1">
      <c r="A139" s="90" t="s">
        <v>19</v>
      </c>
      <c r="B139" s="91" t="s">
        <v>10</v>
      </c>
      <c r="C139" s="88">
        <v>41686.5</v>
      </c>
      <c r="D139" s="92" t="s">
        <v>6</v>
      </c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</row>
    <row r="140" spans="1:59" s="17" customFormat="1" ht="12" customHeight="1">
      <c r="A140" s="90" t="s">
        <v>136</v>
      </c>
      <c r="B140" s="91" t="s">
        <v>11</v>
      </c>
      <c r="C140" s="88">
        <v>74437.39</v>
      </c>
      <c r="D140" s="92" t="s">
        <v>6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</row>
    <row r="141" spans="1:59" s="17" customFormat="1" ht="12" customHeight="1">
      <c r="A141" s="90" t="s">
        <v>137</v>
      </c>
      <c r="B141" s="91" t="s">
        <v>12</v>
      </c>
      <c r="C141" s="113">
        <v>0</v>
      </c>
      <c r="D141" s="92" t="s">
        <v>6</v>
      </c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59" s="17" customFormat="1" ht="12" customHeight="1">
      <c r="A142" s="90" t="s">
        <v>138</v>
      </c>
      <c r="B142" s="91" t="s">
        <v>13</v>
      </c>
      <c r="C142" s="88">
        <v>10899.34</v>
      </c>
      <c r="D142" s="92" t="s">
        <v>6</v>
      </c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</row>
    <row r="143" spans="1:59" s="17" customFormat="1" ht="12" customHeight="1">
      <c r="A143" s="90" t="s">
        <v>139</v>
      </c>
      <c r="B143" s="91" t="s">
        <v>14</v>
      </c>
      <c r="C143" s="88">
        <v>13237.19</v>
      </c>
      <c r="D143" s="92" t="s">
        <v>6</v>
      </c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17" customFormat="1" ht="12" customHeight="1">
      <c r="A144" s="90" t="s">
        <v>140</v>
      </c>
      <c r="B144" s="91" t="s">
        <v>14</v>
      </c>
      <c r="C144" s="88">
        <v>2084.62</v>
      </c>
      <c r="D144" s="92" t="s">
        <v>6</v>
      </c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</row>
    <row r="145" spans="1:59" s="17" customFormat="1" ht="12" customHeight="1">
      <c r="A145" s="90"/>
      <c r="B145" s="91"/>
      <c r="C145" s="88"/>
      <c r="D145" s="92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</row>
    <row r="146" spans="1:59" s="17" customFormat="1" ht="12" customHeight="1">
      <c r="A146" s="93"/>
      <c r="B146" s="81" t="s">
        <v>201</v>
      </c>
      <c r="C146" s="94">
        <v>133918</v>
      </c>
      <c r="D146" s="82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</row>
    <row r="147" spans="1:59" s="17" customFormat="1" ht="12" customHeight="1">
      <c r="A147" s="93"/>
      <c r="B147" s="81" t="s">
        <v>133</v>
      </c>
      <c r="C147" s="94">
        <f>SUM(C138:C144)</f>
        <v>183207.84</v>
      </c>
      <c r="D147" s="183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</row>
    <row r="148" spans="1:59" s="17" customFormat="1" ht="12" customHeight="1" thickBot="1">
      <c r="A148" s="184"/>
      <c r="B148" s="171" t="s">
        <v>156</v>
      </c>
      <c r="C148" s="185">
        <f>SUM(C146:C147)</f>
        <v>317125.83999999997</v>
      </c>
      <c r="D148" s="124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</row>
    <row r="149" spans="1:59" s="3" customFormat="1" ht="12" customHeight="1">
      <c r="A149" s="125"/>
      <c r="B149" s="153"/>
      <c r="C149" s="154"/>
      <c r="D149" s="18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1:59" s="3" customFormat="1" ht="12" customHeight="1" thickBot="1">
      <c r="A150" s="73"/>
      <c r="B150" s="74"/>
      <c r="C150" s="75"/>
      <c r="D150" s="7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1:59" s="17" customFormat="1" ht="12" customHeight="1">
      <c r="A151" s="187" t="s">
        <v>54</v>
      </c>
      <c r="B151" s="188"/>
      <c r="C151" s="189"/>
      <c r="D151" s="190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</row>
    <row r="152" spans="1:59" s="17" customFormat="1" ht="12" customHeight="1">
      <c r="A152" s="80" t="s">
        <v>159</v>
      </c>
      <c r="B152" s="135"/>
      <c r="C152" s="88"/>
      <c r="D152" s="161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</row>
    <row r="153" spans="1:59" s="17" customFormat="1" ht="12" customHeight="1">
      <c r="A153" s="80" t="s">
        <v>163</v>
      </c>
      <c r="B153" s="135"/>
      <c r="C153" s="94"/>
      <c r="D153" s="161"/>
      <c r="E153" s="16"/>
      <c r="F153" s="55">
        <v>137009.73</v>
      </c>
      <c r="G153" s="59"/>
      <c r="H153" s="53">
        <f>SUM(C159)</f>
        <v>5082541.59</v>
      </c>
      <c r="I153" s="59"/>
      <c r="J153" s="65">
        <f>SUM(F153:H153)</f>
        <v>5219551.32</v>
      </c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</row>
    <row r="154" spans="1:59" s="17" customFormat="1" ht="12" customHeight="1">
      <c r="A154" s="83" t="s">
        <v>174</v>
      </c>
      <c r="B154" s="84" t="s">
        <v>1</v>
      </c>
      <c r="C154" s="85" t="s">
        <v>18</v>
      </c>
      <c r="D154" s="86" t="s">
        <v>2</v>
      </c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</row>
    <row r="155" spans="1:59" s="17" customFormat="1" ht="12" customHeight="1">
      <c r="A155" s="80" t="s">
        <v>3</v>
      </c>
      <c r="B155" s="87" t="s">
        <v>4</v>
      </c>
      <c r="C155" s="88"/>
      <c r="D155" s="92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</row>
    <row r="156" spans="1:59" s="17" customFormat="1" ht="12" customHeight="1">
      <c r="A156" s="90" t="s">
        <v>3</v>
      </c>
      <c r="B156" s="91" t="s">
        <v>93</v>
      </c>
      <c r="C156" s="88">
        <v>137009.73</v>
      </c>
      <c r="D156" s="92" t="s">
        <v>94</v>
      </c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</row>
    <row r="157" spans="1:59" s="17" customFormat="1" ht="12" customHeight="1">
      <c r="A157" s="93"/>
      <c r="B157" s="142"/>
      <c r="C157" s="94"/>
      <c r="D157" s="92"/>
      <c r="E157" s="16"/>
      <c r="F157" s="22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</row>
    <row r="158" spans="1:59" s="17" customFormat="1" ht="12" customHeight="1">
      <c r="A158" s="80" t="s">
        <v>19</v>
      </c>
      <c r="B158" s="87" t="s">
        <v>8</v>
      </c>
      <c r="C158" s="88"/>
      <c r="D158" s="92"/>
      <c r="E158" s="16"/>
      <c r="F158" s="18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</row>
    <row r="159" spans="1:59" s="17" customFormat="1" ht="12" customHeight="1">
      <c r="A159" s="90" t="s">
        <v>19</v>
      </c>
      <c r="B159" s="135" t="s">
        <v>95</v>
      </c>
      <c r="C159" s="88">
        <v>5082541.59</v>
      </c>
      <c r="D159" s="92" t="s">
        <v>94</v>
      </c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</row>
    <row r="160" spans="1:59" s="17" customFormat="1" ht="12" customHeight="1">
      <c r="A160" s="90"/>
      <c r="B160" s="135"/>
      <c r="C160" s="88"/>
      <c r="D160" s="92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</row>
    <row r="161" spans="1:59" s="17" customFormat="1" ht="12" customHeight="1">
      <c r="A161" s="93"/>
      <c r="B161" s="81" t="s">
        <v>201</v>
      </c>
      <c r="C161" s="94">
        <v>137009.73</v>
      </c>
      <c r="D161" s="92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</row>
    <row r="162" spans="1:59" s="17" customFormat="1" ht="12" customHeight="1">
      <c r="A162" s="93"/>
      <c r="B162" s="81" t="s">
        <v>133</v>
      </c>
      <c r="C162" s="94">
        <f>SUM(C159)</f>
        <v>5082541.59</v>
      </c>
      <c r="D162" s="92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</row>
    <row r="163" spans="1:59" s="17" customFormat="1" ht="12" customHeight="1" thickBot="1">
      <c r="A163" s="184"/>
      <c r="B163" s="171" t="s">
        <v>156</v>
      </c>
      <c r="C163" s="185">
        <f>SUM(C161:C162)</f>
        <v>5219551.32</v>
      </c>
      <c r="D163" s="173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</row>
    <row r="164" spans="1:59" s="3" customFormat="1" ht="12" customHeight="1">
      <c r="A164" s="191"/>
      <c r="B164" s="126"/>
      <c r="C164" s="192"/>
      <c r="D164" s="175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1:59" s="3" customFormat="1" ht="12.75" customHeight="1" thickBot="1">
      <c r="A165" s="193"/>
      <c r="B165" s="128"/>
      <c r="C165" s="129"/>
      <c r="D165" s="194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1:59" s="17" customFormat="1" ht="12" customHeight="1">
      <c r="A166" s="195" t="s">
        <v>63</v>
      </c>
      <c r="B166" s="196"/>
      <c r="C166" s="197"/>
      <c r="D166" s="198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</row>
    <row r="167" spans="1:59" s="17" customFormat="1" ht="12" customHeight="1">
      <c r="A167" s="80" t="s">
        <v>175</v>
      </c>
      <c r="B167" s="199"/>
      <c r="C167" s="168"/>
      <c r="D167" s="161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</row>
    <row r="168" spans="1:59" s="17" customFormat="1" ht="12" customHeight="1">
      <c r="A168" s="162" t="s">
        <v>166</v>
      </c>
      <c r="B168" s="199"/>
      <c r="C168" s="200"/>
      <c r="D168" s="161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</row>
    <row r="169" spans="1:59" s="17" customFormat="1" ht="24.75" customHeight="1">
      <c r="A169" s="83" t="s">
        <v>174</v>
      </c>
      <c r="B169" s="84" t="s">
        <v>1</v>
      </c>
      <c r="C169" s="168" t="s">
        <v>18</v>
      </c>
      <c r="D169" s="201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</row>
    <row r="170" spans="1:59" s="17" customFormat="1" ht="12" customHeight="1">
      <c r="A170" s="83" t="s">
        <v>3</v>
      </c>
      <c r="B170" s="139" t="s">
        <v>4</v>
      </c>
      <c r="C170" s="113"/>
      <c r="D170" s="202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</row>
    <row r="171" spans="1:59" s="17" customFormat="1" ht="12" customHeight="1">
      <c r="A171" s="118" t="s">
        <v>3</v>
      </c>
      <c r="B171" s="203" t="s">
        <v>83</v>
      </c>
      <c r="C171" s="204">
        <v>95950.22</v>
      </c>
      <c r="D171" s="202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</row>
    <row r="172" spans="1:59" s="17" customFormat="1" ht="12" customHeight="1">
      <c r="A172" s="167"/>
      <c r="B172" s="142"/>
      <c r="C172" s="205"/>
      <c r="D172" s="202"/>
      <c r="E172" s="16"/>
      <c r="F172" s="16"/>
      <c r="G172" s="16"/>
      <c r="H172" s="16"/>
      <c r="I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</row>
    <row r="173" spans="1:59" s="17" customFormat="1" ht="12" customHeight="1">
      <c r="A173" s="162" t="s">
        <v>19</v>
      </c>
      <c r="B173" s="139" t="s">
        <v>8</v>
      </c>
      <c r="C173" s="113"/>
      <c r="D173" s="202"/>
      <c r="E173" s="16"/>
      <c r="F173" s="63">
        <v>95950.22</v>
      </c>
      <c r="G173" s="16"/>
      <c r="H173" s="64">
        <v>56731399.81</v>
      </c>
      <c r="I173" s="59"/>
      <c r="J173" s="65">
        <f>SUM(F173:H173)</f>
        <v>56827350.03</v>
      </c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</row>
    <row r="174" spans="1:59" s="37" customFormat="1" ht="12" customHeight="1">
      <c r="A174" s="164" t="s">
        <v>3</v>
      </c>
      <c r="B174" s="203" t="s">
        <v>84</v>
      </c>
      <c r="C174" s="206">
        <v>9881.49</v>
      </c>
      <c r="D174" s="207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</row>
    <row r="175" spans="1:59" s="17" customFormat="1" ht="12" customHeight="1">
      <c r="A175" s="164" t="s">
        <v>19</v>
      </c>
      <c r="B175" s="203" t="s">
        <v>198</v>
      </c>
      <c r="C175" s="206">
        <v>7936.71</v>
      </c>
      <c r="D175" s="207"/>
      <c r="E175" s="16"/>
      <c r="F175" s="38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</row>
    <row r="176" spans="1:59" s="17" customFormat="1" ht="12" customHeight="1">
      <c r="A176" s="164" t="s">
        <v>136</v>
      </c>
      <c r="B176" s="112" t="s">
        <v>85</v>
      </c>
      <c r="C176" s="204">
        <v>0</v>
      </c>
      <c r="D176" s="202"/>
      <c r="E176" s="19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</row>
    <row r="177" spans="1:59" s="17" customFormat="1" ht="12" customHeight="1">
      <c r="A177" s="164" t="s">
        <v>137</v>
      </c>
      <c r="B177" s="112" t="s">
        <v>86</v>
      </c>
      <c r="C177" s="204">
        <v>3237.24</v>
      </c>
      <c r="D177" s="202"/>
      <c r="E177" s="16"/>
      <c r="F177" s="3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</row>
    <row r="178" spans="1:59" s="17" customFormat="1" ht="12" customHeight="1">
      <c r="A178" s="164" t="s">
        <v>138</v>
      </c>
      <c r="B178" s="112" t="s">
        <v>87</v>
      </c>
      <c r="C178" s="206">
        <v>141130.78</v>
      </c>
      <c r="D178" s="202"/>
      <c r="E178" s="19"/>
      <c r="F178" s="38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</row>
    <row r="179" spans="1:59" s="17" customFormat="1" ht="12" customHeight="1">
      <c r="A179" s="164" t="s">
        <v>139</v>
      </c>
      <c r="B179" s="203" t="s">
        <v>88</v>
      </c>
      <c r="C179" s="204">
        <v>24413.12</v>
      </c>
      <c r="D179" s="202"/>
      <c r="E179" s="16"/>
      <c r="F179" s="38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</row>
    <row r="180" spans="1:59" s="17" customFormat="1" ht="12" customHeight="1">
      <c r="A180" s="164" t="s">
        <v>140</v>
      </c>
      <c r="B180" s="203" t="s">
        <v>89</v>
      </c>
      <c r="C180" s="206">
        <v>56302628.64</v>
      </c>
      <c r="D180" s="202"/>
      <c r="E180" s="19"/>
      <c r="F180" s="20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</row>
    <row r="181" spans="1:59" s="17" customFormat="1" ht="12" customHeight="1">
      <c r="A181" s="164" t="s">
        <v>141</v>
      </c>
      <c r="B181" s="112" t="s">
        <v>126</v>
      </c>
      <c r="C181" s="204">
        <v>242171.83</v>
      </c>
      <c r="D181" s="202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</row>
    <row r="182" spans="1:59" s="17" customFormat="1" ht="12" customHeight="1">
      <c r="A182" s="167"/>
      <c r="B182" s="142"/>
      <c r="C182" s="205"/>
      <c r="D182" s="202"/>
      <c r="E182" s="19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</row>
    <row r="183" spans="1:59" s="17" customFormat="1" ht="12" customHeight="1">
      <c r="A183" s="167"/>
      <c r="B183" s="81" t="s">
        <v>201</v>
      </c>
      <c r="C183" s="81">
        <v>95950.22</v>
      </c>
      <c r="D183" s="202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</row>
    <row r="184" spans="1:59" s="17" customFormat="1" ht="12" customHeight="1">
      <c r="A184" s="167"/>
      <c r="B184" s="81" t="s">
        <v>133</v>
      </c>
      <c r="C184" s="208">
        <f>SUM(C174:C181)</f>
        <v>56731399.81</v>
      </c>
      <c r="D184" s="209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</row>
    <row r="185" spans="1:59" s="17" customFormat="1" ht="12.75" customHeight="1" thickBot="1">
      <c r="A185" s="170"/>
      <c r="B185" s="171" t="s">
        <v>156</v>
      </c>
      <c r="C185" s="171">
        <f>SUM(C183:C184)</f>
        <v>56827350.03</v>
      </c>
      <c r="D185" s="210"/>
      <c r="E185" s="19"/>
      <c r="F185" s="20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</row>
    <row r="186" spans="1:59" s="5" customFormat="1" ht="12" customHeight="1">
      <c r="A186" s="174"/>
      <c r="B186" s="126"/>
      <c r="C186" s="126"/>
      <c r="D186" s="186"/>
      <c r="E186" s="11"/>
      <c r="F186" s="6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</row>
    <row r="187" spans="1:59" s="5" customFormat="1" ht="12" customHeight="1" thickBot="1">
      <c r="A187" s="211"/>
      <c r="B187" s="128"/>
      <c r="C187" s="128"/>
      <c r="D187" s="76"/>
      <c r="E187" s="11"/>
      <c r="F187" s="6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</row>
    <row r="188" spans="1:59" s="17" customFormat="1" ht="12" customHeight="1">
      <c r="A188" s="195" t="s">
        <v>70</v>
      </c>
      <c r="B188" s="212" t="s">
        <v>199</v>
      </c>
      <c r="C188" s="213"/>
      <c r="D188" s="214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</row>
    <row r="189" spans="1:59" s="17" customFormat="1" ht="12" customHeight="1">
      <c r="A189" s="80" t="s">
        <v>64</v>
      </c>
      <c r="B189" s="215"/>
      <c r="C189" s="85" t="s">
        <v>143</v>
      </c>
      <c r="D189" s="161"/>
      <c r="E189" s="19"/>
      <c r="F189" s="59">
        <v>0</v>
      </c>
      <c r="G189" s="59"/>
      <c r="H189" s="66">
        <f>SUM(C205)</f>
        <v>1145334.82</v>
      </c>
      <c r="I189" s="59"/>
      <c r="J189" s="59">
        <f>SUM(F189:H189)</f>
        <v>1145334.82</v>
      </c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</row>
    <row r="190" spans="1:59" s="17" customFormat="1" ht="12" customHeight="1">
      <c r="A190" s="200"/>
      <c r="B190" s="216" t="s">
        <v>4</v>
      </c>
      <c r="C190" s="88">
        <v>0</v>
      </c>
      <c r="D190" s="161"/>
      <c r="E190" s="19"/>
      <c r="F190" s="59"/>
      <c r="G190" s="59"/>
      <c r="H190" s="59"/>
      <c r="I190" s="59"/>
      <c r="J190" s="59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</row>
    <row r="191" spans="1:59" s="17" customFormat="1" ht="12" customHeight="1">
      <c r="A191" s="80"/>
      <c r="B191" s="215"/>
      <c r="C191" s="94"/>
      <c r="D191" s="161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</row>
    <row r="192" spans="1:5" s="16" customFormat="1" ht="12" customHeight="1">
      <c r="A192" s="83" t="s">
        <v>174</v>
      </c>
      <c r="B192" s="84" t="s">
        <v>1</v>
      </c>
      <c r="C192" s="217"/>
      <c r="D192" s="86" t="s">
        <v>2</v>
      </c>
      <c r="E192" s="19"/>
    </row>
    <row r="193" spans="1:5" s="16" customFormat="1" ht="12" customHeight="1">
      <c r="A193" s="162" t="s">
        <v>3</v>
      </c>
      <c r="B193" s="139" t="s">
        <v>8</v>
      </c>
      <c r="C193" s="113"/>
      <c r="D193" s="114"/>
      <c r="E193" s="19"/>
    </row>
    <row r="194" spans="1:59" s="29" customFormat="1" ht="12" customHeight="1">
      <c r="A194" s="164" t="s">
        <v>3</v>
      </c>
      <c r="B194" s="165" t="s">
        <v>65</v>
      </c>
      <c r="C194" s="166">
        <v>57330</v>
      </c>
      <c r="D194" s="92" t="s">
        <v>33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</row>
    <row r="195" spans="1:59" s="29" customFormat="1" ht="12" customHeight="1">
      <c r="A195" s="164" t="s">
        <v>19</v>
      </c>
      <c r="B195" s="165" t="s">
        <v>66</v>
      </c>
      <c r="C195" s="166">
        <v>559160.36</v>
      </c>
      <c r="D195" s="92" t="s">
        <v>33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</row>
    <row r="196" spans="1:59" s="29" customFormat="1" ht="12" customHeight="1">
      <c r="A196" s="164" t="s">
        <v>136</v>
      </c>
      <c r="B196" s="165" t="s">
        <v>109</v>
      </c>
      <c r="C196" s="166">
        <v>299167.92</v>
      </c>
      <c r="D196" s="92" t="s">
        <v>33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</row>
    <row r="197" spans="1:59" s="29" customFormat="1" ht="12" customHeight="1">
      <c r="A197" s="164" t="s">
        <v>137</v>
      </c>
      <c r="B197" s="165" t="s">
        <v>144</v>
      </c>
      <c r="C197" s="166">
        <v>147.1</v>
      </c>
      <c r="D197" s="92" t="s">
        <v>33</v>
      </c>
      <c r="E197" s="28"/>
      <c r="F197" s="30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</row>
    <row r="198" spans="1:59" s="29" customFormat="1" ht="12" customHeight="1">
      <c r="A198" s="164" t="s">
        <v>138</v>
      </c>
      <c r="B198" s="165" t="s">
        <v>67</v>
      </c>
      <c r="C198" s="166">
        <v>0</v>
      </c>
      <c r="D198" s="92" t="s">
        <v>33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</row>
    <row r="199" spans="1:59" s="29" customFormat="1" ht="12" customHeight="1">
      <c r="A199" s="164" t="s">
        <v>139</v>
      </c>
      <c r="B199" s="165" t="s">
        <v>67</v>
      </c>
      <c r="C199" s="166">
        <v>223325.9</v>
      </c>
      <c r="D199" s="92" t="s">
        <v>33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</row>
    <row r="200" spans="1:59" s="29" customFormat="1" ht="12" customHeight="1">
      <c r="A200" s="164" t="s">
        <v>140</v>
      </c>
      <c r="B200" s="165" t="s">
        <v>68</v>
      </c>
      <c r="C200" s="166">
        <v>6203.54</v>
      </c>
      <c r="D200" s="92" t="s">
        <v>33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</row>
    <row r="201" spans="1:59" s="29" customFormat="1" ht="12" customHeight="1">
      <c r="A201" s="164" t="s">
        <v>141</v>
      </c>
      <c r="B201" s="165" t="s">
        <v>69</v>
      </c>
      <c r="C201" s="166">
        <v>0</v>
      </c>
      <c r="D201" s="92" t="s">
        <v>33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</row>
    <row r="202" spans="1:59" s="29" customFormat="1" ht="12" customHeight="1">
      <c r="A202" s="164" t="s">
        <v>142</v>
      </c>
      <c r="B202" s="165" t="s">
        <v>110</v>
      </c>
      <c r="C202" s="166">
        <v>0</v>
      </c>
      <c r="D202" s="92" t="s">
        <v>33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</row>
    <row r="203" spans="1:59" s="29" customFormat="1" ht="12" customHeight="1">
      <c r="A203" s="164"/>
      <c r="B203" s="165"/>
      <c r="C203" s="166"/>
      <c r="D203" s="92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</row>
    <row r="204" spans="1:59" s="29" customFormat="1" ht="12" customHeight="1">
      <c r="A204" s="167"/>
      <c r="B204" s="81" t="s">
        <v>201</v>
      </c>
      <c r="C204" s="168">
        <v>0</v>
      </c>
      <c r="D204" s="92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</row>
    <row r="205" spans="1:59" s="29" customFormat="1" ht="12" customHeight="1">
      <c r="A205" s="218"/>
      <c r="B205" s="96" t="s">
        <v>133</v>
      </c>
      <c r="C205" s="197">
        <f>SUM(C194:C202)</f>
        <v>1145334.82</v>
      </c>
      <c r="D205" s="122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</row>
    <row r="206" spans="1:59" s="29" customFormat="1" ht="12" customHeight="1" thickBot="1">
      <c r="A206" s="219"/>
      <c r="B206" s="100" t="s">
        <v>156</v>
      </c>
      <c r="C206" s="220">
        <f>SUM(C194:C202)</f>
        <v>1145334.82</v>
      </c>
      <c r="D206" s="221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</row>
    <row r="207" spans="1:59" s="2" customFormat="1" ht="12" customHeight="1">
      <c r="A207" s="174"/>
      <c r="B207" s="126"/>
      <c r="C207" s="222"/>
      <c r="D207" s="223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</row>
    <row r="208" spans="1:59" s="2" customFormat="1" ht="12" customHeight="1" thickBot="1">
      <c r="A208" s="224"/>
      <c r="B208" s="225"/>
      <c r="C208" s="128"/>
      <c r="D208" s="194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</row>
    <row r="209" spans="1:59" s="29" customFormat="1" ht="12" customHeight="1">
      <c r="A209" s="187" t="s">
        <v>152</v>
      </c>
      <c r="B209" s="189"/>
      <c r="C209" s="189"/>
      <c r="D209" s="226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</row>
    <row r="210" spans="1:59" s="29" customFormat="1" ht="12" customHeight="1">
      <c r="A210" s="80" t="s">
        <v>159</v>
      </c>
      <c r="B210" s="81"/>
      <c r="C210" s="81"/>
      <c r="D210" s="82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</row>
    <row r="211" spans="1:59" s="29" customFormat="1" ht="12" customHeight="1">
      <c r="A211" s="80" t="s">
        <v>164</v>
      </c>
      <c r="B211" s="81"/>
      <c r="C211" s="81"/>
      <c r="D211" s="82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</row>
    <row r="212" spans="1:59" s="29" customFormat="1" ht="12" customHeight="1">
      <c r="A212" s="83" t="s">
        <v>174</v>
      </c>
      <c r="B212" s="84" t="s">
        <v>1</v>
      </c>
      <c r="C212" s="85" t="s">
        <v>18</v>
      </c>
      <c r="D212" s="86" t="s">
        <v>2</v>
      </c>
      <c r="E212" s="28"/>
      <c r="F212" s="94">
        <v>9317.73</v>
      </c>
      <c r="G212" s="57"/>
      <c r="H212" s="94">
        <v>626036.44</v>
      </c>
      <c r="I212" s="57"/>
      <c r="J212" s="58">
        <f>SUM(F212:H212)</f>
        <v>635354.1699999999</v>
      </c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</row>
    <row r="213" spans="1:59" s="29" customFormat="1" ht="12" customHeight="1">
      <c r="A213" s="80" t="s">
        <v>3</v>
      </c>
      <c r="B213" s="87" t="s">
        <v>145</v>
      </c>
      <c r="C213" s="94">
        <v>5297.73</v>
      </c>
      <c r="D213" s="89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</row>
    <row r="214" spans="1:59" s="29" customFormat="1" ht="12" customHeight="1">
      <c r="A214" s="80"/>
      <c r="B214" s="203" t="s">
        <v>202</v>
      </c>
      <c r="C214" s="205">
        <v>4020</v>
      </c>
      <c r="D214" s="89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</row>
    <row r="215" spans="1:59" s="29" customFormat="1" ht="12" customHeight="1">
      <c r="A215" s="90"/>
      <c r="B215" s="91"/>
      <c r="C215" s="88"/>
      <c r="D215" s="89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</row>
    <row r="216" spans="1:59" s="29" customFormat="1" ht="12" customHeight="1">
      <c r="A216" s="93"/>
      <c r="B216" s="135"/>
      <c r="C216" s="227"/>
      <c r="D216" s="92" t="s">
        <v>33</v>
      </c>
      <c r="E216" s="94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</row>
    <row r="217" spans="1:59" s="29" customFormat="1" ht="12" customHeight="1">
      <c r="A217" s="80" t="s">
        <v>19</v>
      </c>
      <c r="B217" s="87" t="s">
        <v>8</v>
      </c>
      <c r="C217" s="88"/>
      <c r="D217" s="92"/>
      <c r="E217" s="205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</row>
    <row r="218" spans="1:59" s="29" customFormat="1" ht="12" customHeight="1">
      <c r="A218" s="90" t="s">
        <v>3</v>
      </c>
      <c r="B218" s="203" t="s">
        <v>43</v>
      </c>
      <c r="C218" s="204">
        <v>271415.82</v>
      </c>
      <c r="D218" s="92" t="s">
        <v>33</v>
      </c>
      <c r="E218" s="50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</row>
    <row r="219" spans="1:59" s="29" customFormat="1" ht="12" customHeight="1">
      <c r="A219" s="90" t="s">
        <v>19</v>
      </c>
      <c r="B219" s="203" t="s">
        <v>44</v>
      </c>
      <c r="C219" s="204">
        <v>27509.79</v>
      </c>
      <c r="D219" s="92" t="s">
        <v>33</v>
      </c>
      <c r="E219" s="50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</row>
    <row r="220" spans="1:59" s="29" customFormat="1" ht="12" customHeight="1">
      <c r="A220" s="90" t="s">
        <v>136</v>
      </c>
      <c r="B220" s="203" t="s">
        <v>135</v>
      </c>
      <c r="C220" s="204">
        <v>235169.59</v>
      </c>
      <c r="D220" s="92" t="s">
        <v>33</v>
      </c>
      <c r="E220" s="50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</row>
    <row r="221" spans="1:59" s="29" customFormat="1" ht="12" customHeight="1">
      <c r="A221" s="90" t="s">
        <v>137</v>
      </c>
      <c r="B221" s="203" t="s">
        <v>45</v>
      </c>
      <c r="C221" s="204">
        <v>0</v>
      </c>
      <c r="D221" s="92" t="s">
        <v>33</v>
      </c>
      <c r="E221" s="50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</row>
    <row r="222" spans="1:59" s="29" customFormat="1" ht="12" customHeight="1">
      <c r="A222" s="90" t="s">
        <v>138</v>
      </c>
      <c r="B222" s="203" t="s">
        <v>46</v>
      </c>
      <c r="C222" s="204">
        <v>1893.02</v>
      </c>
      <c r="D222" s="92" t="s">
        <v>33</v>
      </c>
      <c r="E222" s="50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</row>
    <row r="223" spans="1:59" s="29" customFormat="1" ht="12" customHeight="1">
      <c r="A223" s="90" t="s">
        <v>139</v>
      </c>
      <c r="B223" s="203" t="s">
        <v>47</v>
      </c>
      <c r="C223" s="204">
        <v>6336.09</v>
      </c>
      <c r="D223" s="92" t="s">
        <v>33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</row>
    <row r="224" spans="1:59" s="29" customFormat="1" ht="12" customHeight="1">
      <c r="A224" s="90" t="s">
        <v>140</v>
      </c>
      <c r="B224" s="203" t="s">
        <v>48</v>
      </c>
      <c r="C224" s="204">
        <v>237.04</v>
      </c>
      <c r="D224" s="92" t="s">
        <v>33</v>
      </c>
      <c r="E224" s="28"/>
      <c r="F224" s="22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</row>
    <row r="225" spans="1:59" s="29" customFormat="1" ht="12" customHeight="1">
      <c r="A225" s="90" t="s">
        <v>141</v>
      </c>
      <c r="B225" s="203" t="s">
        <v>49</v>
      </c>
      <c r="C225" s="204">
        <v>2616.89</v>
      </c>
      <c r="D225" s="92" t="s">
        <v>33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</row>
    <row r="226" spans="1:59" s="29" customFormat="1" ht="12" customHeight="1">
      <c r="A226" s="90" t="s">
        <v>142</v>
      </c>
      <c r="B226" s="203" t="s">
        <v>50</v>
      </c>
      <c r="C226" s="204">
        <v>1978.55</v>
      </c>
      <c r="D226" s="92" t="s">
        <v>33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</row>
    <row r="227" spans="1:59" s="29" customFormat="1" ht="12" customHeight="1">
      <c r="A227" s="90" t="s">
        <v>146</v>
      </c>
      <c r="B227" s="203" t="s">
        <v>51</v>
      </c>
      <c r="C227" s="204">
        <v>17916.41</v>
      </c>
      <c r="D227" s="92" t="s">
        <v>33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</row>
    <row r="228" spans="1:59" s="29" customFormat="1" ht="12" customHeight="1">
      <c r="A228" s="90" t="s">
        <v>147</v>
      </c>
      <c r="B228" s="203" t="s">
        <v>52</v>
      </c>
      <c r="C228" s="204">
        <v>4482.85</v>
      </c>
      <c r="D228" s="92" t="s">
        <v>33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</row>
    <row r="229" spans="1:59" s="29" customFormat="1" ht="12" customHeight="1">
      <c r="A229" s="90" t="s">
        <v>148</v>
      </c>
      <c r="B229" s="203" t="s">
        <v>117</v>
      </c>
      <c r="C229" s="204">
        <v>9072.37</v>
      </c>
      <c r="D229" s="92" t="s">
        <v>33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</row>
    <row r="230" spans="1:59" s="29" customFormat="1" ht="12" customHeight="1">
      <c r="A230" s="90" t="s">
        <v>149</v>
      </c>
      <c r="B230" s="203" t="s">
        <v>53</v>
      </c>
      <c r="C230" s="204">
        <v>7415.02</v>
      </c>
      <c r="D230" s="92" t="s">
        <v>33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</row>
    <row r="231" spans="1:59" s="29" customFormat="1" ht="12" customHeight="1">
      <c r="A231" s="90" t="s">
        <v>150</v>
      </c>
      <c r="B231" s="203" t="s">
        <v>38</v>
      </c>
      <c r="C231" s="204">
        <v>29776.87</v>
      </c>
      <c r="D231" s="92" t="s">
        <v>33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</row>
    <row r="232" spans="1:59" s="29" customFormat="1" ht="12" customHeight="1">
      <c r="A232" s="90" t="s">
        <v>151</v>
      </c>
      <c r="B232" s="203" t="s">
        <v>193</v>
      </c>
      <c r="C232" s="204">
        <v>10216.13</v>
      </c>
      <c r="D232" s="92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</row>
    <row r="233" spans="1:59" s="29" customFormat="1" ht="12" customHeight="1">
      <c r="A233" s="90"/>
      <c r="B233" s="203"/>
      <c r="C233" s="204"/>
      <c r="D233" s="92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</row>
    <row r="234" spans="1:59" s="29" customFormat="1" ht="12" customHeight="1">
      <c r="A234" s="93"/>
      <c r="B234" s="81" t="s">
        <v>201</v>
      </c>
      <c r="C234" s="94">
        <f>SUM(C213:C214)</f>
        <v>9317.73</v>
      </c>
      <c r="D234" s="92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</row>
    <row r="235" spans="1:59" s="29" customFormat="1" ht="12" customHeight="1">
      <c r="A235" s="93"/>
      <c r="B235" s="81" t="s">
        <v>133</v>
      </c>
      <c r="C235" s="94">
        <f>SUM(C218:C232)</f>
        <v>626036.4400000001</v>
      </c>
      <c r="D235" s="92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</row>
    <row r="236" spans="1:59" s="29" customFormat="1" ht="12" customHeight="1" thickBot="1">
      <c r="A236" s="184"/>
      <c r="B236" s="171" t="s">
        <v>156</v>
      </c>
      <c r="C236" s="185">
        <f>SUM(C234:C235)</f>
        <v>635354.17</v>
      </c>
      <c r="D236" s="2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</row>
    <row r="237" spans="1:59" s="2" customFormat="1" ht="12" customHeight="1">
      <c r="A237" s="191"/>
      <c r="B237" s="126"/>
      <c r="C237" s="192"/>
      <c r="D237" s="22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</row>
    <row r="238" spans="1:59" s="2" customFormat="1" ht="12" customHeight="1" thickBot="1">
      <c r="A238" s="193"/>
      <c r="B238" s="128"/>
      <c r="C238" s="129"/>
      <c r="D238" s="23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</row>
    <row r="239" spans="1:59" s="29" customFormat="1" ht="12" customHeight="1">
      <c r="A239" s="77" t="s">
        <v>90</v>
      </c>
      <c r="B239" s="231"/>
      <c r="C239" s="232"/>
      <c r="D239" s="79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</row>
    <row r="240" spans="1:59" s="29" customFormat="1" ht="12" customHeight="1">
      <c r="A240" s="80" t="s">
        <v>165</v>
      </c>
      <c r="B240" s="137"/>
      <c r="C240" s="94"/>
      <c r="D240" s="82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</row>
    <row r="241" spans="1:59" s="32" customFormat="1" ht="12" customHeight="1">
      <c r="A241" s="80" t="s">
        <v>166</v>
      </c>
      <c r="B241" s="137"/>
      <c r="C241" s="94"/>
      <c r="D241" s="82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</row>
    <row r="242" spans="1:59" s="29" customFormat="1" ht="12" customHeight="1">
      <c r="A242" s="83" t="s">
        <v>174</v>
      </c>
      <c r="B242" s="84" t="s">
        <v>1</v>
      </c>
      <c r="C242" s="85" t="s">
        <v>155</v>
      </c>
      <c r="D242" s="86" t="s">
        <v>2</v>
      </c>
      <c r="E242" s="28"/>
      <c r="F242" s="33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</row>
    <row r="243" spans="1:59" s="29" customFormat="1" ht="12" customHeight="1">
      <c r="A243" s="83" t="s">
        <v>3</v>
      </c>
      <c r="B243" s="139" t="s">
        <v>4</v>
      </c>
      <c r="C243" s="113"/>
      <c r="D243" s="114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</row>
    <row r="244" spans="1:59" s="29" customFormat="1" ht="12" customHeight="1">
      <c r="A244" s="90" t="s">
        <v>3</v>
      </c>
      <c r="B244" s="91" t="s">
        <v>96</v>
      </c>
      <c r="C244" s="94">
        <v>939.55</v>
      </c>
      <c r="D244" s="92" t="s">
        <v>94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</row>
    <row r="245" spans="1:59" s="29" customFormat="1" ht="12" customHeight="1">
      <c r="A245" s="90" t="s">
        <v>19</v>
      </c>
      <c r="B245" s="91" t="s">
        <v>97</v>
      </c>
      <c r="C245" s="94">
        <v>5320.82</v>
      </c>
      <c r="D245" s="92" t="s">
        <v>94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</row>
    <row r="246" spans="1:59" s="29" customFormat="1" ht="12" customHeight="1">
      <c r="A246" s="90" t="s">
        <v>136</v>
      </c>
      <c r="B246" s="91" t="s">
        <v>98</v>
      </c>
      <c r="C246" s="94">
        <v>74982.6</v>
      </c>
      <c r="D246" s="92" t="s">
        <v>94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</row>
    <row r="247" spans="1:59" s="29" customFormat="1" ht="12" customHeight="1">
      <c r="A247" s="93"/>
      <c r="B247" s="81"/>
      <c r="C247" s="94"/>
      <c r="D247" s="92"/>
      <c r="E247" s="28"/>
      <c r="F247" s="33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</row>
    <row r="248" spans="1:59" s="29" customFormat="1" ht="12" customHeight="1">
      <c r="A248" s="80" t="s">
        <v>19</v>
      </c>
      <c r="B248" s="87" t="s">
        <v>8</v>
      </c>
      <c r="C248" s="88"/>
      <c r="D248" s="89"/>
      <c r="E248" s="28"/>
      <c r="F248" s="56">
        <v>81242.97</v>
      </c>
      <c r="G248" s="57"/>
      <c r="H248" s="56">
        <f>SUM(C250:C254)</f>
        <v>703400.8099999999</v>
      </c>
      <c r="I248" s="57"/>
      <c r="J248" s="58">
        <f>SUM(F248:H248)</f>
        <v>784643.7799999999</v>
      </c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</row>
    <row r="249" spans="1:59" s="29" customFormat="1" ht="12" customHeight="1">
      <c r="A249" s="90"/>
      <c r="B249" s="91"/>
      <c r="C249" s="88"/>
      <c r="D249" s="92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</row>
    <row r="250" spans="1:59" s="29" customFormat="1" ht="12" customHeight="1">
      <c r="A250" s="90">
        <v>1</v>
      </c>
      <c r="B250" s="91" t="s">
        <v>99</v>
      </c>
      <c r="C250" s="88">
        <v>411497.42</v>
      </c>
      <c r="D250" s="92" t="s">
        <v>94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</row>
    <row r="251" spans="1:59" s="29" customFormat="1" ht="12" customHeight="1">
      <c r="A251" s="90">
        <v>2</v>
      </c>
      <c r="B251" s="91" t="s">
        <v>99</v>
      </c>
      <c r="C251" s="88">
        <v>232176.91</v>
      </c>
      <c r="D251" s="92" t="s">
        <v>94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</row>
    <row r="252" spans="1:59" s="29" customFormat="1" ht="12" customHeight="1">
      <c r="A252" s="90">
        <v>3</v>
      </c>
      <c r="B252" s="135" t="s">
        <v>167</v>
      </c>
      <c r="C252" s="88">
        <v>0</v>
      </c>
      <c r="D252" s="92" t="s">
        <v>94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</row>
    <row r="253" spans="1:59" s="29" customFormat="1" ht="12" customHeight="1">
      <c r="A253" s="90">
        <v>4</v>
      </c>
      <c r="B253" s="135" t="s">
        <v>100</v>
      </c>
      <c r="C253" s="88">
        <v>2844.41</v>
      </c>
      <c r="D253" s="92" t="s">
        <v>94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</row>
    <row r="254" spans="1:59" s="29" customFormat="1" ht="12" customHeight="1">
      <c r="A254" s="90" t="s">
        <v>138</v>
      </c>
      <c r="B254" s="135" t="s">
        <v>101</v>
      </c>
      <c r="C254" s="88">
        <v>56882.07</v>
      </c>
      <c r="D254" s="92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</row>
    <row r="255" spans="1:59" s="29" customFormat="1" ht="12" customHeight="1">
      <c r="A255" s="90"/>
      <c r="B255" s="135"/>
      <c r="C255" s="88"/>
      <c r="D255" s="92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</row>
    <row r="256" spans="1:59" s="29" customFormat="1" ht="12" customHeight="1">
      <c r="A256" s="93"/>
      <c r="B256" s="81" t="s">
        <v>201</v>
      </c>
      <c r="C256" s="233">
        <f>SUM(C244:C246)</f>
        <v>81242.97</v>
      </c>
      <c r="D256" s="92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</row>
    <row r="257" spans="1:59" s="29" customFormat="1" ht="12" customHeight="1">
      <c r="A257" s="93"/>
      <c r="B257" s="81" t="s">
        <v>133</v>
      </c>
      <c r="C257" s="233">
        <f>SUM(C250:C254)</f>
        <v>703400.8099999999</v>
      </c>
      <c r="D257" s="92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</row>
    <row r="258" spans="1:59" s="29" customFormat="1" ht="12" customHeight="1" thickBot="1">
      <c r="A258" s="184"/>
      <c r="B258" s="171" t="s">
        <v>156</v>
      </c>
      <c r="C258" s="185">
        <f>SUM(C256:C257)</f>
        <v>784643.7799999999</v>
      </c>
      <c r="D258" s="173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</row>
    <row r="259" spans="1:59" s="2" customFormat="1" ht="12" customHeight="1">
      <c r="A259" s="191"/>
      <c r="B259" s="126"/>
      <c r="C259" s="192"/>
      <c r="D259" s="175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</row>
    <row r="260" spans="1:59" s="2" customFormat="1" ht="12" customHeight="1">
      <c r="A260" s="234"/>
      <c r="B260" s="104"/>
      <c r="C260" s="127"/>
      <c r="D260" s="235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</row>
    <row r="261" spans="1:59" s="2" customFormat="1" ht="9.75" customHeight="1" thickBot="1">
      <c r="A261" s="193"/>
      <c r="B261" s="128"/>
      <c r="C261" s="129"/>
      <c r="D261" s="194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</row>
    <row r="262" spans="1:59" s="29" customFormat="1" ht="12" customHeight="1">
      <c r="A262" s="195" t="s">
        <v>153</v>
      </c>
      <c r="B262" s="212"/>
      <c r="C262" s="213"/>
      <c r="D262" s="19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</row>
    <row r="263" spans="1:59" s="29" customFormat="1" ht="12" customHeight="1">
      <c r="A263" s="80" t="s">
        <v>168</v>
      </c>
      <c r="B263" s="137"/>
      <c r="C263" s="94"/>
      <c r="D263" s="161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</row>
    <row r="264" spans="1:59" s="29" customFormat="1" ht="12" customHeight="1">
      <c r="A264" s="80" t="s">
        <v>169</v>
      </c>
      <c r="B264" s="137"/>
      <c r="C264" s="94"/>
      <c r="D264" s="161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</row>
    <row r="265" spans="1:59" s="29" customFormat="1" ht="12" customHeight="1">
      <c r="A265" s="83" t="s">
        <v>174</v>
      </c>
      <c r="B265" s="84" t="s">
        <v>1</v>
      </c>
      <c r="C265" s="85" t="s">
        <v>155</v>
      </c>
      <c r="D265" s="86" t="s">
        <v>2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</row>
    <row r="266" spans="1:59" s="29" customFormat="1" ht="12" customHeight="1">
      <c r="A266" s="80" t="s">
        <v>3</v>
      </c>
      <c r="B266" s="137" t="s">
        <v>4</v>
      </c>
      <c r="C266" s="88"/>
      <c r="D266" s="92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</row>
    <row r="267" spans="1:59" s="29" customFormat="1" ht="12" customHeight="1">
      <c r="A267" s="90" t="s">
        <v>3</v>
      </c>
      <c r="B267" s="135" t="s">
        <v>191</v>
      </c>
      <c r="C267" s="88">
        <v>1619</v>
      </c>
      <c r="D267" s="92" t="s">
        <v>6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</row>
    <row r="268" spans="1:59" s="29" customFormat="1" ht="12" customHeight="1">
      <c r="A268" s="90" t="s">
        <v>19</v>
      </c>
      <c r="B268" s="135" t="s">
        <v>192</v>
      </c>
      <c r="C268" s="88">
        <v>71597</v>
      </c>
      <c r="D268" s="92"/>
      <c r="E268" s="28"/>
      <c r="F268" s="58">
        <f>SUM(C276)</f>
        <v>184978.2</v>
      </c>
      <c r="G268" s="57"/>
      <c r="H268" s="58">
        <f>SUM(C277)</f>
        <v>825621.66</v>
      </c>
      <c r="I268" s="57"/>
      <c r="J268" s="58">
        <f>SUM(F268:H268)</f>
        <v>1010599.8600000001</v>
      </c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</row>
    <row r="269" spans="1:59" s="29" customFormat="1" ht="12" customHeight="1">
      <c r="A269" s="236" t="s">
        <v>136</v>
      </c>
      <c r="B269" s="140" t="s">
        <v>187</v>
      </c>
      <c r="C269" s="140">
        <v>57330</v>
      </c>
      <c r="D269" s="92" t="s">
        <v>6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</row>
    <row r="270" spans="1:59" s="29" customFormat="1" ht="12" customHeight="1">
      <c r="A270" s="236" t="s">
        <v>137</v>
      </c>
      <c r="B270" s="140" t="s">
        <v>188</v>
      </c>
      <c r="C270" s="140">
        <v>34440</v>
      </c>
      <c r="D270" s="92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</row>
    <row r="271" spans="1:59" s="29" customFormat="1" ht="12" customHeight="1">
      <c r="A271" s="236" t="s">
        <v>138</v>
      </c>
      <c r="B271" s="140" t="s">
        <v>189</v>
      </c>
      <c r="C271" s="140">
        <v>17499.2</v>
      </c>
      <c r="D271" s="92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</row>
    <row r="272" spans="1:59" s="29" customFormat="1" ht="12" customHeight="1">
      <c r="A272" s="236" t="s">
        <v>139</v>
      </c>
      <c r="B272" s="140" t="s">
        <v>190</v>
      </c>
      <c r="C272" s="140">
        <v>2493</v>
      </c>
      <c r="D272" s="92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</row>
    <row r="273" spans="1:59" s="29" customFormat="1" ht="12" customHeight="1">
      <c r="A273" s="80" t="s">
        <v>19</v>
      </c>
      <c r="B273" s="137"/>
      <c r="C273" s="88"/>
      <c r="D273" s="92"/>
      <c r="E273" s="28"/>
      <c r="F273" s="1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</row>
    <row r="274" spans="1:59" s="29" customFormat="1" ht="12" customHeight="1">
      <c r="A274" s="90"/>
      <c r="B274" s="87" t="s">
        <v>8</v>
      </c>
      <c r="C274" s="88">
        <v>825621.66</v>
      </c>
      <c r="D274" s="92" t="s">
        <v>6</v>
      </c>
      <c r="E274" s="28"/>
      <c r="F274" s="22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</row>
    <row r="275" spans="1:59" s="29" customFormat="1" ht="12" customHeight="1">
      <c r="A275" s="93"/>
      <c r="B275" s="81"/>
      <c r="C275" s="227"/>
      <c r="D275" s="92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</row>
    <row r="276" spans="1:59" s="29" customFormat="1" ht="12" customHeight="1">
      <c r="A276" s="80"/>
      <c r="B276" s="81" t="s">
        <v>201</v>
      </c>
      <c r="C276" s="94">
        <f>SUM(C267:C272)</f>
        <v>184978.2</v>
      </c>
      <c r="D276" s="161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</row>
    <row r="277" spans="1:59" s="29" customFormat="1" ht="12" customHeight="1">
      <c r="A277" s="80"/>
      <c r="B277" s="81" t="s">
        <v>133</v>
      </c>
      <c r="C277" s="94">
        <f>SUM(C274)</f>
        <v>825621.66</v>
      </c>
      <c r="D277" s="161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</row>
    <row r="278" spans="1:59" s="29" customFormat="1" ht="12" customHeight="1" thickBot="1">
      <c r="A278" s="237"/>
      <c r="B278" s="171" t="s">
        <v>156</v>
      </c>
      <c r="C278" s="94">
        <f>SUM(C276:C277)</f>
        <v>1010599.8600000001</v>
      </c>
      <c r="D278" s="23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</row>
    <row r="279" spans="1:59" s="2" customFormat="1" ht="12" customHeight="1" thickBot="1">
      <c r="A279" s="239"/>
      <c r="B279" s="126"/>
      <c r="C279" s="192"/>
      <c r="D279" s="239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</row>
    <row r="280" spans="1:4" s="51" customFormat="1" ht="12" customHeight="1">
      <c r="A280" s="77" t="s">
        <v>154</v>
      </c>
      <c r="B280" s="240"/>
      <c r="C280" s="241"/>
      <c r="D280" s="242"/>
    </row>
    <row r="281" spans="1:59" s="29" customFormat="1" ht="12" customHeight="1">
      <c r="A281" s="80" t="s">
        <v>170</v>
      </c>
      <c r="B281" s="84"/>
      <c r="C281" s="205"/>
      <c r="D281" s="13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</row>
    <row r="282" spans="1:59" s="29" customFormat="1" ht="12" customHeight="1">
      <c r="A282" s="162" t="s">
        <v>171</v>
      </c>
      <c r="B282" s="84"/>
      <c r="C282" s="205"/>
      <c r="D282" s="13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</row>
    <row r="283" spans="1:59" s="29" customFormat="1" ht="12" customHeight="1">
      <c r="A283" s="83" t="s">
        <v>174</v>
      </c>
      <c r="B283" s="84" t="s">
        <v>1</v>
      </c>
      <c r="C283" s="85" t="s">
        <v>155</v>
      </c>
      <c r="D283" s="86" t="s">
        <v>2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</row>
    <row r="284" spans="1:59" s="29" customFormat="1" ht="12" customHeight="1">
      <c r="A284" s="83" t="s">
        <v>3</v>
      </c>
      <c r="B284" s="139" t="s">
        <v>197</v>
      </c>
      <c r="C284" s="113"/>
      <c r="D284" s="114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</row>
    <row r="285" spans="1:59" s="29" customFormat="1" ht="12" customHeight="1">
      <c r="A285" s="90" t="s">
        <v>3</v>
      </c>
      <c r="B285" s="135" t="s">
        <v>91</v>
      </c>
      <c r="C285" s="88">
        <v>0</v>
      </c>
      <c r="D285" s="92" t="s">
        <v>6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</row>
    <row r="286" spans="1:59" s="29" customFormat="1" ht="12" customHeight="1">
      <c r="A286" s="93"/>
      <c r="B286" s="142"/>
      <c r="C286" s="94"/>
      <c r="D286" s="92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</row>
    <row r="287" spans="1:59" s="29" customFormat="1" ht="12" customHeight="1">
      <c r="A287" s="80" t="s">
        <v>19</v>
      </c>
      <c r="B287" s="87" t="s">
        <v>8</v>
      </c>
      <c r="C287" s="88"/>
      <c r="D287" s="92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</row>
    <row r="288" spans="1:59" s="29" customFormat="1" ht="12" customHeight="1">
      <c r="A288" s="90" t="s">
        <v>3</v>
      </c>
      <c r="B288" s="135" t="s">
        <v>92</v>
      </c>
      <c r="C288" s="88">
        <v>113546.04</v>
      </c>
      <c r="D288" s="92" t="s">
        <v>6</v>
      </c>
      <c r="E288" s="28"/>
      <c r="F288" s="53">
        <v>0</v>
      </c>
      <c r="G288" s="57"/>
      <c r="H288" s="55">
        <v>113546.04</v>
      </c>
      <c r="I288" s="57"/>
      <c r="J288" s="58">
        <f>SUM(F288:H288)</f>
        <v>113546.04</v>
      </c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</row>
    <row r="289" spans="1:59" s="29" customFormat="1" ht="12" customHeight="1">
      <c r="A289" s="90"/>
      <c r="B289" s="135"/>
      <c r="C289" s="88"/>
      <c r="D289" s="92"/>
      <c r="E289" s="28"/>
      <c r="F289" s="22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</row>
    <row r="290" spans="1:59" s="29" customFormat="1" ht="12" customHeight="1">
      <c r="A290" s="93"/>
      <c r="B290" s="81" t="s">
        <v>201</v>
      </c>
      <c r="C290" s="94">
        <v>0</v>
      </c>
      <c r="D290" s="92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</row>
    <row r="291" spans="1:59" s="29" customFormat="1" ht="12" customHeight="1">
      <c r="A291" s="93"/>
      <c r="B291" s="81" t="s">
        <v>133</v>
      </c>
      <c r="C291" s="94">
        <v>113546.04</v>
      </c>
      <c r="D291" s="92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</row>
    <row r="292" spans="1:59" s="29" customFormat="1" ht="13.5" thickBot="1">
      <c r="A292" s="184"/>
      <c r="B292" s="171" t="s">
        <v>156</v>
      </c>
      <c r="C292" s="185">
        <f>SUM(C290:C291)</f>
        <v>113546.04</v>
      </c>
      <c r="D292" s="173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</row>
    <row r="293" spans="1:59" s="2" customFormat="1" ht="13.5" thickBot="1">
      <c r="A293" s="191"/>
      <c r="B293" s="126"/>
      <c r="C293" s="192"/>
      <c r="D293" s="175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</row>
    <row r="294" spans="1:4" s="51" customFormat="1" ht="12" customHeight="1">
      <c r="A294" s="77" t="s">
        <v>157</v>
      </c>
      <c r="B294" s="78"/>
      <c r="C294" s="78"/>
      <c r="D294" s="79"/>
    </row>
    <row r="295" spans="1:59" s="29" customFormat="1" ht="12" customHeight="1">
      <c r="A295" s="80" t="s">
        <v>172</v>
      </c>
      <c r="B295" s="81"/>
      <c r="C295" s="81"/>
      <c r="D295" s="82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</row>
    <row r="296" spans="1:59" s="29" customFormat="1" ht="12" customHeight="1">
      <c r="A296" s="80" t="s">
        <v>173</v>
      </c>
      <c r="B296" s="81"/>
      <c r="C296" s="81"/>
      <c r="D296" s="82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</row>
    <row r="297" spans="1:59" s="29" customFormat="1" ht="12" customHeight="1">
      <c r="A297" s="83" t="s">
        <v>174</v>
      </c>
      <c r="B297" s="84" t="s">
        <v>1</v>
      </c>
      <c r="C297" s="85" t="s">
        <v>155</v>
      </c>
      <c r="D297" s="86" t="s">
        <v>2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</row>
    <row r="298" spans="1:59" s="29" customFormat="1" ht="12" customHeight="1">
      <c r="A298" s="80" t="s">
        <v>3</v>
      </c>
      <c r="B298" s="87" t="s">
        <v>4</v>
      </c>
      <c r="C298" s="117"/>
      <c r="D298" s="89"/>
      <c r="E298" s="28"/>
      <c r="F298" s="57">
        <v>2500</v>
      </c>
      <c r="G298" s="57"/>
      <c r="H298" s="55">
        <v>55520</v>
      </c>
      <c r="I298" s="57"/>
      <c r="J298" s="57">
        <f>SUM(F298:H298)</f>
        <v>58020</v>
      </c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</row>
    <row r="299" spans="1:59" s="29" customFormat="1" ht="12" customHeight="1">
      <c r="A299" s="90" t="s">
        <v>3</v>
      </c>
      <c r="B299" s="135" t="s">
        <v>28</v>
      </c>
      <c r="C299" s="181">
        <v>2500</v>
      </c>
      <c r="D299" s="92" t="s">
        <v>6</v>
      </c>
      <c r="E299" s="28"/>
      <c r="F299" s="57"/>
      <c r="G299" s="57"/>
      <c r="H299" s="57"/>
      <c r="I299" s="57"/>
      <c r="J299" s="57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</row>
    <row r="300" spans="1:59" s="29" customFormat="1" ht="12" customHeight="1">
      <c r="A300" s="93"/>
      <c r="B300" s="135" t="s">
        <v>29</v>
      </c>
      <c r="C300" s="181"/>
      <c r="D300" s="92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</row>
    <row r="301" spans="1:59" s="29" customFormat="1" ht="12" customHeight="1">
      <c r="A301" s="93"/>
      <c r="B301" s="148"/>
      <c r="C301" s="181"/>
      <c r="D301" s="92"/>
      <c r="E301" s="28"/>
      <c r="F301" s="22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</row>
    <row r="302" spans="1:59" s="29" customFormat="1" ht="12" customHeight="1">
      <c r="A302" s="80" t="s">
        <v>19</v>
      </c>
      <c r="B302" s="87" t="s">
        <v>8</v>
      </c>
      <c r="C302" s="88"/>
      <c r="D302" s="89"/>
      <c r="E302" s="28"/>
      <c r="F302" s="34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</row>
    <row r="303" spans="1:59" s="29" customFormat="1" ht="12" customHeight="1">
      <c r="A303" s="90" t="s">
        <v>3</v>
      </c>
      <c r="B303" s="91" t="s">
        <v>30</v>
      </c>
      <c r="C303" s="88">
        <v>55520</v>
      </c>
      <c r="D303" s="92" t="s">
        <v>6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</row>
    <row r="304" spans="1:59" s="29" customFormat="1" ht="12" customHeight="1">
      <c r="A304" s="93"/>
      <c r="B304" s="135" t="s">
        <v>31</v>
      </c>
      <c r="C304" s="94"/>
      <c r="D304" s="92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</row>
    <row r="305" spans="1:59" s="29" customFormat="1" ht="12" customHeight="1">
      <c r="A305" s="93"/>
      <c r="B305" s="148"/>
      <c r="C305" s="94"/>
      <c r="D305" s="92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</row>
    <row r="306" spans="1:59" s="29" customFormat="1" ht="12" customHeight="1">
      <c r="A306" s="93"/>
      <c r="B306" s="81" t="s">
        <v>201</v>
      </c>
      <c r="C306" s="94">
        <v>2500</v>
      </c>
      <c r="D306" s="92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</row>
    <row r="307" spans="1:59" s="29" customFormat="1" ht="12" customHeight="1">
      <c r="A307" s="243"/>
      <c r="B307" s="96" t="s">
        <v>133</v>
      </c>
      <c r="C307" s="144">
        <v>55520</v>
      </c>
      <c r="D307" s="145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</row>
    <row r="308" spans="1:4" s="35" customFormat="1" ht="12" customHeight="1" thickBot="1">
      <c r="A308" s="244"/>
      <c r="B308" s="100" t="s">
        <v>156</v>
      </c>
      <c r="C308" s="245">
        <f>SUM(C299:C303)</f>
        <v>58020</v>
      </c>
      <c r="D308" s="152"/>
    </row>
    <row r="309" spans="1:4" s="28" customFormat="1" ht="12" customHeight="1" thickBot="1">
      <c r="A309" s="234"/>
      <c r="B309" s="104"/>
      <c r="C309" s="127"/>
      <c r="D309" s="235"/>
    </row>
    <row r="310" spans="1:59" s="29" customFormat="1" ht="12" customHeight="1">
      <c r="A310" s="109" t="s">
        <v>158</v>
      </c>
      <c r="B310" s="110"/>
      <c r="C310" s="110"/>
      <c r="D310" s="246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</row>
    <row r="311" spans="1:59" s="29" customFormat="1" ht="12" customHeight="1">
      <c r="A311" s="80" t="s">
        <v>71</v>
      </c>
      <c r="B311" s="199"/>
      <c r="C311" s="168"/>
      <c r="D311" s="161"/>
      <c r="E311" s="16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</row>
    <row r="312" spans="1:59" s="29" customFormat="1" ht="12" customHeight="1">
      <c r="A312" s="162" t="s">
        <v>176</v>
      </c>
      <c r="B312" s="199"/>
      <c r="C312" s="168"/>
      <c r="D312" s="161"/>
      <c r="E312" s="16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</row>
    <row r="313" spans="1:59" s="29" customFormat="1" ht="12" customHeight="1">
      <c r="A313" s="83" t="s">
        <v>174</v>
      </c>
      <c r="B313" s="84" t="s">
        <v>1</v>
      </c>
      <c r="C313" s="85" t="s">
        <v>155</v>
      </c>
      <c r="D313" s="86" t="s">
        <v>2</v>
      </c>
      <c r="E313" s="16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</row>
    <row r="314" spans="1:59" s="29" customFormat="1" ht="12" customHeight="1">
      <c r="A314" s="162" t="s">
        <v>3</v>
      </c>
      <c r="B314" s="139" t="s">
        <v>4</v>
      </c>
      <c r="C314" s="113"/>
      <c r="D314" s="114"/>
      <c r="E314" s="39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</row>
    <row r="315" spans="1:59" s="29" customFormat="1" ht="12" customHeight="1">
      <c r="A315" s="164" t="s">
        <v>3</v>
      </c>
      <c r="B315" s="165" t="s">
        <v>72</v>
      </c>
      <c r="C315" s="166">
        <v>2390</v>
      </c>
      <c r="D315" s="92" t="s">
        <v>6</v>
      </c>
      <c r="E315" s="39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</row>
    <row r="316" spans="1:4" s="16" customFormat="1" ht="12" customHeight="1">
      <c r="A316" s="164" t="s">
        <v>19</v>
      </c>
      <c r="B316" s="165" t="s">
        <v>73</v>
      </c>
      <c r="C316" s="166"/>
      <c r="D316" s="92" t="s">
        <v>6</v>
      </c>
    </row>
    <row r="317" spans="1:59" s="17" customFormat="1" ht="12" customHeight="1">
      <c r="A317" s="162" t="s">
        <v>19</v>
      </c>
      <c r="B317" s="169" t="s">
        <v>8</v>
      </c>
      <c r="C317" s="113"/>
      <c r="D317" s="114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</row>
    <row r="318" spans="1:59" s="17" customFormat="1" ht="12" customHeight="1">
      <c r="A318" s="164">
        <v>1</v>
      </c>
      <c r="B318" s="165" t="s">
        <v>74</v>
      </c>
      <c r="C318" s="166">
        <v>0</v>
      </c>
      <c r="D318" s="92" t="s">
        <v>6</v>
      </c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</row>
    <row r="319" spans="1:59" s="17" customFormat="1" ht="12" customHeight="1">
      <c r="A319" s="164">
        <v>2</v>
      </c>
      <c r="B319" s="165" t="s">
        <v>75</v>
      </c>
      <c r="C319" s="166">
        <v>114784</v>
      </c>
      <c r="D319" s="92" t="s">
        <v>6</v>
      </c>
      <c r="E319" s="16"/>
      <c r="F319" s="59">
        <v>2390</v>
      </c>
      <c r="G319" s="59"/>
      <c r="H319" s="59">
        <v>115079</v>
      </c>
      <c r="I319" s="59"/>
      <c r="J319" s="59">
        <f>SUM(F319:I319)</f>
        <v>117469</v>
      </c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</row>
    <row r="320" spans="1:59" s="17" customFormat="1" ht="12" customHeight="1">
      <c r="A320" s="164">
        <v>3</v>
      </c>
      <c r="B320" s="165" t="s">
        <v>76</v>
      </c>
      <c r="C320" s="166">
        <v>152</v>
      </c>
      <c r="D320" s="92" t="s">
        <v>6</v>
      </c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</row>
    <row r="321" spans="1:59" s="17" customFormat="1" ht="12" customHeight="1">
      <c r="A321" s="164">
        <v>4</v>
      </c>
      <c r="B321" s="165" t="s">
        <v>77</v>
      </c>
      <c r="C321" s="166">
        <v>0</v>
      </c>
      <c r="D321" s="92" t="s">
        <v>6</v>
      </c>
      <c r="E321" s="43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</row>
    <row r="322" spans="1:59" s="17" customFormat="1" ht="12" customHeight="1">
      <c r="A322" s="164">
        <v>5</v>
      </c>
      <c r="B322" s="165" t="s">
        <v>35</v>
      </c>
      <c r="C322" s="166">
        <v>0</v>
      </c>
      <c r="D322" s="92" t="s">
        <v>6</v>
      </c>
      <c r="E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</row>
    <row r="323" spans="1:59" s="17" customFormat="1" ht="12" customHeight="1">
      <c r="A323" s="164">
        <v>7</v>
      </c>
      <c r="B323" s="165" t="s">
        <v>78</v>
      </c>
      <c r="C323" s="166">
        <v>143</v>
      </c>
      <c r="D323" s="92" t="s">
        <v>6</v>
      </c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</row>
    <row r="324" spans="1:59" s="17" customFormat="1" ht="12" customHeight="1">
      <c r="A324" s="164">
        <v>8</v>
      </c>
      <c r="B324" s="165" t="s">
        <v>13</v>
      </c>
      <c r="C324" s="166">
        <v>0</v>
      </c>
      <c r="D324" s="92" t="s">
        <v>6</v>
      </c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</row>
    <row r="325" spans="1:59" s="17" customFormat="1" ht="12" customHeight="1">
      <c r="A325" s="164">
        <v>9</v>
      </c>
      <c r="B325" s="165" t="s">
        <v>82</v>
      </c>
      <c r="C325" s="166">
        <v>0</v>
      </c>
      <c r="D325" s="92" t="s">
        <v>6</v>
      </c>
      <c r="E325" s="16"/>
      <c r="F325" s="2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</row>
    <row r="326" spans="1:59" s="17" customFormat="1" ht="12" customHeight="1">
      <c r="A326" s="164">
        <v>10</v>
      </c>
      <c r="B326" s="165" t="s">
        <v>111</v>
      </c>
      <c r="C326" s="166">
        <v>0</v>
      </c>
      <c r="D326" s="92" t="s">
        <v>6</v>
      </c>
      <c r="E326" s="16"/>
      <c r="F326" s="4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</row>
    <row r="327" spans="1:59" s="17" customFormat="1" ht="12" customHeight="1">
      <c r="A327" s="164">
        <v>11</v>
      </c>
      <c r="B327" s="165" t="s">
        <v>79</v>
      </c>
      <c r="C327" s="166">
        <v>0</v>
      </c>
      <c r="D327" s="92" t="s">
        <v>6</v>
      </c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</row>
    <row r="328" spans="1:59" s="27" customFormat="1" ht="12" customHeight="1" thickBot="1">
      <c r="A328" s="164">
        <v>12</v>
      </c>
      <c r="B328" s="165" t="s">
        <v>80</v>
      </c>
      <c r="C328" s="166">
        <v>0</v>
      </c>
      <c r="D328" s="92" t="s">
        <v>6</v>
      </c>
      <c r="E328" s="4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</row>
    <row r="329" spans="1:5" s="16" customFormat="1" ht="12" customHeight="1">
      <c r="A329" s="164">
        <v>13</v>
      </c>
      <c r="B329" s="165" t="s">
        <v>81</v>
      </c>
      <c r="C329" s="166">
        <v>0</v>
      </c>
      <c r="D329" s="92" t="s">
        <v>6</v>
      </c>
      <c r="E329" s="46"/>
    </row>
    <row r="330" spans="1:59" s="29" customFormat="1" ht="12" customHeight="1">
      <c r="A330" s="164">
        <v>14</v>
      </c>
      <c r="B330" s="165" t="s">
        <v>112</v>
      </c>
      <c r="C330" s="166">
        <v>0</v>
      </c>
      <c r="D330" s="92" t="s">
        <v>6</v>
      </c>
      <c r="E330" s="19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</row>
    <row r="331" spans="1:59" s="29" customFormat="1" ht="12" customHeight="1">
      <c r="A331" s="164">
        <v>15</v>
      </c>
      <c r="B331" s="165" t="s">
        <v>113</v>
      </c>
      <c r="C331" s="166">
        <v>0</v>
      </c>
      <c r="D331" s="92" t="s">
        <v>6</v>
      </c>
      <c r="E331" s="19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</row>
    <row r="332" spans="1:59" s="29" customFormat="1" ht="12" customHeight="1">
      <c r="A332" s="167"/>
      <c r="B332" s="168"/>
      <c r="C332" s="168"/>
      <c r="D332" s="92"/>
      <c r="E332" s="19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</row>
    <row r="333" spans="1:5" s="28" customFormat="1" ht="12" customHeight="1">
      <c r="A333" s="167"/>
      <c r="B333" s="81" t="s">
        <v>201</v>
      </c>
      <c r="C333" s="168">
        <v>2390</v>
      </c>
      <c r="D333" s="161"/>
      <c r="E333" s="19"/>
    </row>
    <row r="334" spans="1:5" s="16" customFormat="1" ht="12" customHeight="1">
      <c r="A334" s="247"/>
      <c r="B334" s="81" t="s">
        <v>133</v>
      </c>
      <c r="C334" s="248">
        <f>SUM(C318:C331)</f>
        <v>115079</v>
      </c>
      <c r="D334" s="202"/>
      <c r="E334" s="47"/>
    </row>
    <row r="335" spans="1:59" s="27" customFormat="1" ht="12" customHeight="1" thickBot="1">
      <c r="A335" s="237"/>
      <c r="B335" s="171" t="s">
        <v>156</v>
      </c>
      <c r="C335" s="249">
        <f>SUM(C333:C334)</f>
        <v>117469</v>
      </c>
      <c r="D335" s="238"/>
      <c r="E335" s="28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</row>
    <row r="336" spans="1:5" s="16" customFormat="1" ht="12" customHeight="1" thickBot="1">
      <c r="A336" s="250"/>
      <c r="B336" s="251"/>
      <c r="C336" s="252"/>
      <c r="D336" s="253"/>
      <c r="E336" s="28"/>
    </row>
    <row r="337" spans="1:59" s="17" customFormat="1" ht="14.25" customHeight="1">
      <c r="A337" s="254" t="s">
        <v>181</v>
      </c>
      <c r="B337" s="255"/>
      <c r="C337" s="256"/>
      <c r="D337" s="257"/>
      <c r="E337" s="28"/>
      <c r="F337" s="16">
        <v>0</v>
      </c>
      <c r="G337" s="16"/>
      <c r="H337" s="259">
        <v>32804.12</v>
      </c>
      <c r="I337" s="16"/>
      <c r="J337" s="259">
        <v>32804.12</v>
      </c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</row>
    <row r="338" spans="1:59" s="17" customFormat="1" ht="14.25" customHeight="1">
      <c r="A338" s="258" t="s">
        <v>159</v>
      </c>
      <c r="B338" s="149" t="s">
        <v>183</v>
      </c>
      <c r="C338" s="259">
        <v>32804.12</v>
      </c>
      <c r="D338" s="202"/>
      <c r="E338" s="28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</row>
    <row r="339" spans="1:59" s="17" customFormat="1" ht="14.25" customHeight="1">
      <c r="A339" s="258" t="s">
        <v>182</v>
      </c>
      <c r="B339" s="149" t="s">
        <v>184</v>
      </c>
      <c r="C339" s="259"/>
      <c r="D339" s="202"/>
      <c r="E339" s="28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</row>
    <row r="340" spans="1:59" s="17" customFormat="1" ht="12" customHeight="1">
      <c r="A340" s="147"/>
      <c r="B340" s="149" t="s">
        <v>185</v>
      </c>
      <c r="C340" s="259"/>
      <c r="D340" s="202"/>
      <c r="E340" s="28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</row>
    <row r="341" spans="1:59" s="17" customFormat="1" ht="12" customHeight="1" thickBot="1">
      <c r="A341" s="260"/>
      <c r="B341" s="151" t="s">
        <v>186</v>
      </c>
      <c r="C341" s="259">
        <v>32804.12</v>
      </c>
      <c r="D341" s="261"/>
      <c r="E341" s="28"/>
      <c r="F341" s="52">
        <f>SUM(F5:F337)</f>
        <v>852824.19</v>
      </c>
      <c r="G341" s="16"/>
      <c r="H341" s="16">
        <f>SUM(H9:H337)</f>
        <v>73244858.42</v>
      </c>
      <c r="I341" s="16"/>
      <c r="J341" s="38">
        <f>SUM(J4:J337)</f>
        <v>74097682.61</v>
      </c>
      <c r="K341" s="16"/>
      <c r="L341" s="38">
        <f>SUM(F341:H341)</f>
        <v>74097682.61</v>
      </c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</row>
    <row r="342" spans="1:59" s="5" customFormat="1" ht="12" customHeight="1">
      <c r="A342" s="262"/>
      <c r="B342" s="110" t="s">
        <v>129</v>
      </c>
      <c r="C342" s="263">
        <v>848804.19</v>
      </c>
      <c r="D342" s="264"/>
      <c r="E342" s="10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</row>
    <row r="343" spans="1:59" s="5" customFormat="1" ht="12" customHeight="1">
      <c r="A343" s="265"/>
      <c r="B343" s="81" t="s">
        <v>130</v>
      </c>
      <c r="C343" s="266">
        <f>SUM(H341)</f>
        <v>73244858.42</v>
      </c>
      <c r="D343" s="267"/>
      <c r="E343" s="10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</row>
    <row r="344" spans="1:59" s="5" customFormat="1" ht="12" customHeight="1" thickBot="1">
      <c r="A344" s="268"/>
      <c r="B344" s="100" t="s">
        <v>156</v>
      </c>
      <c r="C344" s="269">
        <f>SUM(C342:C343)</f>
        <v>74093662.61</v>
      </c>
      <c r="D344" s="270"/>
      <c r="E344" s="10"/>
      <c r="F344" s="44"/>
      <c r="G344" s="16"/>
      <c r="H344" s="16"/>
      <c r="I344" s="16"/>
      <c r="J344" s="16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</row>
    <row r="345" spans="1:59" s="5" customFormat="1" ht="12" customHeight="1">
      <c r="A345" s="271"/>
      <c r="B345" s="272"/>
      <c r="C345" s="273"/>
      <c r="D345" s="273"/>
      <c r="E345" s="10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</row>
    <row r="346" spans="1:4" s="12" customFormat="1" ht="12" customHeight="1">
      <c r="A346" s="68"/>
      <c r="B346" s="69"/>
      <c r="C346" s="70"/>
      <c r="D346" s="70"/>
    </row>
    <row r="347" spans="1:4" s="12" customFormat="1" ht="12" customHeight="1">
      <c r="A347" s="68"/>
      <c r="B347" s="69"/>
      <c r="C347" s="70"/>
      <c r="D347" s="70"/>
    </row>
    <row r="348" spans="1:4" s="12" customFormat="1" ht="12" customHeight="1">
      <c r="A348" s="68"/>
      <c r="B348" s="69"/>
      <c r="C348" s="70"/>
      <c r="D348" s="70"/>
    </row>
    <row r="349" spans="1:4" s="12" customFormat="1" ht="12" customHeight="1">
      <c r="A349" s="68"/>
      <c r="B349" s="69"/>
      <c r="C349" s="70"/>
      <c r="D349" s="70"/>
    </row>
    <row r="350" spans="1:4" s="12" customFormat="1" ht="12" customHeight="1">
      <c r="A350" s="68"/>
      <c r="B350" s="69"/>
      <c r="C350" s="70"/>
      <c r="D350" s="70"/>
    </row>
    <row r="351" spans="1:4" s="12" customFormat="1" ht="12" customHeight="1">
      <c r="A351" s="68"/>
      <c r="B351" s="69"/>
      <c r="C351" s="70"/>
      <c r="D351" s="70"/>
    </row>
    <row r="352" spans="1:4" s="12" customFormat="1" ht="12" customHeight="1">
      <c r="A352" s="68"/>
      <c r="B352" s="69"/>
      <c r="C352" s="70"/>
      <c r="D352" s="70"/>
    </row>
    <row r="353" spans="1:4" s="12" customFormat="1" ht="12" customHeight="1">
      <c r="A353" s="68"/>
      <c r="B353" s="69"/>
      <c r="C353" s="70"/>
      <c r="D353" s="70"/>
    </row>
    <row r="354" spans="1:4" s="12" customFormat="1" ht="12" customHeight="1">
      <c r="A354" s="68"/>
      <c r="B354" s="69"/>
      <c r="C354" s="70"/>
      <c r="D354" s="70"/>
    </row>
    <row r="355" spans="1:4" s="12" customFormat="1" ht="12" customHeight="1">
      <c r="A355" s="68"/>
      <c r="B355" s="69"/>
      <c r="C355" s="70"/>
      <c r="D355" s="70"/>
    </row>
    <row r="356" spans="1:4" s="12" customFormat="1" ht="12" customHeight="1">
      <c r="A356" s="68"/>
      <c r="B356" s="69"/>
      <c r="C356" s="70"/>
      <c r="D356" s="70"/>
    </row>
    <row r="357" spans="1:4" s="12" customFormat="1" ht="12" customHeight="1">
      <c r="A357" s="68"/>
      <c r="B357" s="69"/>
      <c r="C357" s="70"/>
      <c r="D357" s="70"/>
    </row>
    <row r="358" spans="1:4" s="12" customFormat="1" ht="12" customHeight="1">
      <c r="A358" s="68"/>
      <c r="B358" s="69"/>
      <c r="C358" s="70"/>
      <c r="D358" s="70"/>
    </row>
    <row r="359" ht="12" customHeight="1">
      <c r="D359" s="70"/>
    </row>
    <row r="360" ht="12" customHeight="1">
      <c r="D360" s="70"/>
    </row>
    <row r="361" ht="12" customHeight="1">
      <c r="D361" s="70"/>
    </row>
    <row r="362" ht="12" customHeight="1">
      <c r="D362" s="70"/>
    </row>
  </sheetData>
  <sheetProtection/>
  <mergeCells count="3">
    <mergeCell ref="A2:D2"/>
    <mergeCell ref="A132:A135"/>
    <mergeCell ref="B132:B135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Wloclawek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jchwedczuk</cp:lastModifiedBy>
  <cp:lastPrinted>2012-03-22T13:26:35Z</cp:lastPrinted>
  <dcterms:created xsi:type="dcterms:W3CDTF">2007-11-07T13:04:22Z</dcterms:created>
  <dcterms:modified xsi:type="dcterms:W3CDTF">2012-03-26T09:43:31Z</dcterms:modified>
  <cp:category/>
  <cp:version/>
  <cp:contentType/>
  <cp:contentStatus/>
</cp:coreProperties>
</file>