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31_10_2007" sheetId="1" r:id="rId1"/>
    <sheet name="30_06_2006" sheetId="2" r:id="rId2"/>
    <sheet name="31_12_2005" sheetId="3" r:id="rId3"/>
    <sheet name="30_VI_2005" sheetId="4" r:id="rId4"/>
    <sheet name="31_XII_2004" sheetId="5" r:id="rId5"/>
    <sheet name="Arkusz2" sheetId="6" r:id="rId6"/>
  </sheets>
  <definedNames>
    <definedName name="_xlnm.Print_Area" localSheetId="1">'30_06_2006'!$A$3:$D$327</definedName>
    <definedName name="_xlnm.Print_Area" localSheetId="3">'30_VI_2005'!$A$1:$D$331</definedName>
    <definedName name="_xlnm.Print_Area" localSheetId="0">'31_10_2007'!$A$3:$D$318</definedName>
    <definedName name="_xlnm.Print_Area" localSheetId="2">'31_12_2005'!$A$3:$D$334</definedName>
    <definedName name="_xlnm.Print_Area" localSheetId="4">'31_XII_2004'!$A$1:$D$306</definedName>
  </definedNames>
  <calcPr fullCalcOnLoad="1"/>
</workbook>
</file>

<file path=xl/sharedStrings.xml><?xml version="1.0" encoding="utf-8"?>
<sst xmlns="http://schemas.openxmlformats.org/spreadsheetml/2006/main" count="496" uniqueCount="189">
  <si>
    <t>Informacja o stanie mienia komunalnego na dzień 31 października 2007r.</t>
  </si>
  <si>
    <t xml:space="preserve">Pod pojęcie mienia komunalnego przyjęto grunty oraz budynki, budowle i urządzenia </t>
  </si>
  <si>
    <t>trwale z nimi związane, wg wartości netto.</t>
  </si>
  <si>
    <t>Tabela 1</t>
  </si>
  <si>
    <t xml:space="preserve">Wielofunkcyjna Placówka Opiekuńczo-Wychowawcza w Brzeziu </t>
  </si>
  <si>
    <t>L.p.</t>
  </si>
  <si>
    <t>Wyszczególnienie składników</t>
  </si>
  <si>
    <t>wartość netto</t>
  </si>
  <si>
    <t xml:space="preserve">forma władania </t>
  </si>
  <si>
    <t>1.</t>
  </si>
  <si>
    <t>Grunty</t>
  </si>
  <si>
    <t>grunt</t>
  </si>
  <si>
    <t xml:space="preserve">Brzezie dz. Nr 91,  Brzezie dz. Nr  89/1, Brzezie dz. Nr 89/6,  Brzezie dz. Nr 89/7         </t>
  </si>
  <si>
    <t>razem</t>
  </si>
  <si>
    <t>własność powiatu</t>
  </si>
  <si>
    <t>budynki</t>
  </si>
  <si>
    <t>Wartość</t>
  </si>
  <si>
    <t xml:space="preserve">2. </t>
  </si>
  <si>
    <t>Budynki i budowle</t>
  </si>
  <si>
    <t>pałac</t>
  </si>
  <si>
    <t>internat</t>
  </si>
  <si>
    <t>bud. kotłowni</t>
  </si>
  <si>
    <t>budynek garażu</t>
  </si>
  <si>
    <t>budynek mieszkalny</t>
  </si>
  <si>
    <t>bud. mieszkalny</t>
  </si>
  <si>
    <t>Razem grunty, budynki i budowle:</t>
  </si>
  <si>
    <t>Tabela 2</t>
  </si>
  <si>
    <t xml:space="preserve">Zespół Szkół w Lubrańcu </t>
  </si>
  <si>
    <t xml:space="preserve">1. </t>
  </si>
  <si>
    <t xml:space="preserve">Lubraniec ul. Brzeska 51 dz. nr 216     </t>
  </si>
  <si>
    <t>wartość</t>
  </si>
  <si>
    <t>2.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</si>
  <si>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</si>
  <si>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</si>
  <si>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</si>
  <si>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</si>
  <si>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</si>
  <si>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</si>
  <si>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</si>
  <si>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</si>
  <si>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Poradnia Psychologiczno-Pedagogiczna w Lubieniu Kujawskim</t>
  </si>
  <si>
    <t>Lubień Kujawski ul.Wojska Polskiego</t>
  </si>
  <si>
    <t xml:space="preserve">dz. nr 425/1 udział 1333/5591 części </t>
  </si>
  <si>
    <t xml:space="preserve">Wartość </t>
  </si>
  <si>
    <t>Lokal użytkowy nr 2</t>
  </si>
  <si>
    <t xml:space="preserve">udział wynoszący 1333/5591 części </t>
  </si>
  <si>
    <t>Tabela 4</t>
  </si>
  <si>
    <t xml:space="preserve">Dom Pomocy Społecznej dla Osób Przewlekle Psychicznie Chorych w Kurowie </t>
  </si>
  <si>
    <t>Kurowo Parcele dz. nr 44, 45/4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</si>
  <si>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</si>
  <si>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</si>
  <si>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</si>
  <si>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</si>
  <si>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</si>
  <si>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</si>
  <si>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</si>
  <si>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</si>
  <si>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</si>
  <si>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</si>
  <si>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Dom Pomocy Społecznej dla Osób Umysłowo Chorych w Wilkowiczkach</t>
  </si>
  <si>
    <t>Wilkowiczki dz.nr 6/3, 6/4, 6/5, 6/6, 6/8, 6/11</t>
  </si>
  <si>
    <t xml:space="preserve">pozostałe grunty </t>
  </si>
  <si>
    <t>budynek administracyjny (pałac)</t>
  </si>
  <si>
    <t>budynek sali terapii</t>
  </si>
  <si>
    <r>
      <t xml:space="preserve">bud. mieszkańców domu </t>
    </r>
    <r>
      <rPr>
        <sz val="8"/>
        <rFont val="Arial CE"/>
        <family val="2"/>
      </rPr>
      <t>z zapleczem</t>
    </r>
  </si>
  <si>
    <t>budynek garaży</t>
  </si>
  <si>
    <t>budynek kostnicy</t>
  </si>
  <si>
    <t>budynek pralni mechanicznej</t>
  </si>
  <si>
    <t>park</t>
  </si>
  <si>
    <t>budynek dozorcówki</t>
  </si>
  <si>
    <t>budynek agregatorowni</t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</si>
  <si>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</si>
  <si>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</si>
  <si>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</si>
  <si>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</si>
  <si>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>Tabela 6</t>
  </si>
  <si>
    <t>Zespół Szkół w Lubrańcu-Marysinie</t>
  </si>
  <si>
    <t xml:space="preserve">Lubraniec Parc. dz. nr 122, 124, 127/2,  </t>
  </si>
  <si>
    <t>udz.6166/50797 w dz. 127/1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</si>
  <si>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</si>
  <si>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</si>
  <si>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</si>
  <si>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</si>
  <si>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</si>
  <si>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</si>
  <si>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</si>
  <si>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zbiornik kanalizacyjny</t>
  </si>
  <si>
    <t>Tabela 7</t>
  </si>
  <si>
    <t>Zespół Szkół w Chodczu</t>
  </si>
  <si>
    <t>Chodecz dz.nr 371</t>
  </si>
  <si>
    <t>Chodecz dz. nr 505</t>
  </si>
  <si>
    <t>w użytk. wieczystym  powiatu</t>
  </si>
  <si>
    <t>place</t>
  </si>
  <si>
    <t>budynek szkoły ul. Kaliska 9/11</t>
  </si>
  <si>
    <t>budynek szkolno-mieszkalny                      ul. Kościuski 1</t>
  </si>
  <si>
    <t>warsztaty ul. Kościuszki 1</t>
  </si>
  <si>
    <t>szopa ul. Nowa 5</t>
  </si>
  <si>
    <t>budynek biurowy ul. Nowa 5</t>
  </si>
  <si>
    <t>ustęp ul. Nowa 5</t>
  </si>
  <si>
    <t>magazyn paliw i dystrybutor                      ul. Nowa 5</t>
  </si>
  <si>
    <t>ogrodzenie ul. Nowa 5</t>
  </si>
  <si>
    <t>osadniki-szambo ul. Nowa 5</t>
  </si>
  <si>
    <t>osadniki ul. Nowa 5</t>
  </si>
  <si>
    <t>oświetlenie placu ul. Nowa 5</t>
  </si>
  <si>
    <t>wodociągi ul. Nowa 5</t>
  </si>
  <si>
    <t>myjnie płytoweul. Nowa 5</t>
  </si>
  <si>
    <t>garaże z gotowych elementów-6szt.</t>
  </si>
  <si>
    <t>Tabela 8</t>
  </si>
  <si>
    <t xml:space="preserve">Dom Dziecka w Lubieniu Kujawskim </t>
  </si>
  <si>
    <t>Lubień Kujawski dz. nr 307/2</t>
  </si>
  <si>
    <t>Lubień Kujawski dz. nr 305/3</t>
  </si>
  <si>
    <t>Pałac-budynek główny</t>
  </si>
  <si>
    <t>budynek internatu</t>
  </si>
  <si>
    <t>budynek pralni</t>
  </si>
  <si>
    <t>magazyn zbożowy</t>
  </si>
  <si>
    <t>wiata ochronna</t>
  </si>
  <si>
    <t>sieć wodociągowa</t>
  </si>
  <si>
    <t>sieć kanalizacyjna</t>
  </si>
  <si>
    <t>drogi betonowe</t>
  </si>
  <si>
    <t>chodniki z płyt betonowych</t>
  </si>
  <si>
    <t>ogrodzenie na słupach</t>
  </si>
  <si>
    <t xml:space="preserve">ogrodzenie murowane </t>
  </si>
  <si>
    <t>doły gnilne</t>
  </si>
  <si>
    <t>Tabela 9</t>
  </si>
  <si>
    <t>Powiatowy Zarząd Dróg we Włocławku z/s w Jarantowicach</t>
  </si>
  <si>
    <t>grunty: m.in.. Jarantowice dz. nr 104/2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</si>
  <si>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</si>
  <si>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</si>
  <si>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</si>
  <si>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</si>
  <si>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</si>
  <si>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</si>
  <si>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</si>
  <si>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>Powiatowe Centrum Pomocy Rodzinie we Włocławku</t>
  </si>
  <si>
    <t>udział 3/8 w dz. nr 82 - W-ek ul. Brzeska</t>
  </si>
  <si>
    <t>lokal nr 3 w budynku na dz. nr 82</t>
  </si>
  <si>
    <t>Tabela 11</t>
  </si>
  <si>
    <t>Dom Pomocy Społecznej dla Osób Przewlekle Somatycznie Chorych w Kowalu</t>
  </si>
  <si>
    <t xml:space="preserve">Kowal dz. nr 781/1, 781/2, 781/3, 782 </t>
  </si>
  <si>
    <t xml:space="preserve">w trwałym zarządzie jednostki </t>
  </si>
  <si>
    <t xml:space="preserve">budynki i budowle </t>
  </si>
  <si>
    <t>Tabela 12</t>
  </si>
  <si>
    <t>Starostwo Powiatowe we Włocławku</t>
  </si>
  <si>
    <t>udział 2425/2675 w dz. nr 86/4 - W-ek                 ul Cyganka 28</t>
  </si>
  <si>
    <t>udział 2425/2675 w dz. nr 86/8 - W-ek                 ul Cyganka 28</t>
  </si>
  <si>
    <t>budynek biurowy</t>
  </si>
  <si>
    <t>Tabela 13</t>
  </si>
  <si>
    <t>Zespół Szkół w Kowalu</t>
  </si>
  <si>
    <t>Kowal dz. nr 838/5, 838/6, 838/7, 956, 1341, 1340/1, 1340/3</t>
  </si>
  <si>
    <t>budynek dydaktyczno-mieszkalny</t>
  </si>
  <si>
    <t>budynek oświatowo-wychowaw.</t>
  </si>
  <si>
    <t>budynek dydaktyczno-garażowy</t>
  </si>
  <si>
    <t>budynek gospodarczo mieszkalny</t>
  </si>
  <si>
    <t>kontenery, garaże, katłownia</t>
  </si>
  <si>
    <t>Tabela 14</t>
  </si>
  <si>
    <t xml:space="preserve">Powiatowy Urząd Pracy we Włocławku </t>
  </si>
  <si>
    <t>Włocławek ul. Kapitulna 22a dz. nr 5/26</t>
  </si>
  <si>
    <t>Włocławek ul. Kapitulna 24 dz. Nr 5/24</t>
  </si>
  <si>
    <t>Włocławek ul. Wysoka 2 dz. 5/22</t>
  </si>
  <si>
    <t xml:space="preserve">kotłownia olejowa </t>
  </si>
  <si>
    <t xml:space="preserve">budynek </t>
  </si>
  <si>
    <t>ogrodzenie i chodnik</t>
  </si>
  <si>
    <t>budynki garażowe</t>
  </si>
  <si>
    <t>ogrodzenie i utwardzenie terenu</t>
  </si>
  <si>
    <t>Tabela 15</t>
  </si>
  <si>
    <t>Zespół Szkół w Izbicy Kujawskiej</t>
  </si>
  <si>
    <t xml:space="preserve">udział 1512/2649 w dz. nr 78 Izbica Kuj. </t>
  </si>
  <si>
    <t>ogrodzenie terenu</t>
  </si>
  <si>
    <t>nawierzchnia boiska</t>
  </si>
  <si>
    <t>doły gnilne (szamba)</t>
  </si>
  <si>
    <t>Tabela 16</t>
  </si>
  <si>
    <t>Zespół Szkół i Rolnicze Centrum Kształcenia Ustawicznego w Starym Brześciu</t>
  </si>
  <si>
    <t>Stary Brześć Parcele dz. nr 63/2, 63/4, 83/10, 83/12, 83/17, 135, 165, 167, 168, 169, 170/2, 171/2</t>
  </si>
  <si>
    <t>budynek szkolny</t>
  </si>
  <si>
    <t>budynek mieszkalny 2-rodz.</t>
  </si>
  <si>
    <t>sala gimnastyczna</t>
  </si>
  <si>
    <t>warsztaty szkolne</t>
  </si>
  <si>
    <t>garaże 2-segmentowe</t>
  </si>
  <si>
    <t>dom nauczyciela</t>
  </si>
  <si>
    <t>budynek mieszkalny 5-rodz.</t>
  </si>
  <si>
    <t>budynek administracyjno-gosp.</t>
  </si>
  <si>
    <t>stolarnia</t>
  </si>
  <si>
    <t>chlewnia</t>
  </si>
  <si>
    <t>stodoła</t>
  </si>
  <si>
    <t>spichrz</t>
  </si>
  <si>
    <t>obora</t>
  </si>
  <si>
    <t>Ogółem wartość gruntów</t>
  </si>
  <si>
    <t>Ogółem wartość budynków i budowli</t>
  </si>
  <si>
    <t>Całkowita wartość mienia powiatu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</si>
</sst>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.5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right" vertical="center"/>
    </xf>
    <xf numFmtId="164" fontId="2" fillId="0" borderId="1" xfId="0" applyFont="1" applyFill="1" applyBorder="1" applyAlignment="1">
      <alignment horizontal="right" vertical="center" wrapText="1"/>
    </xf>
    <xf numFmtId="164" fontId="0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right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/>
    </xf>
    <xf numFmtId="164" fontId="0" fillId="0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right" vertical="center" wrapText="1"/>
    </xf>
    <xf numFmtId="164" fontId="0" fillId="0" borderId="2" xfId="0" applyFont="1" applyFill="1" applyBorder="1" applyAlignment="1">
      <alignment horizontal="right" vertical="center"/>
    </xf>
    <xf numFmtId="164" fontId="0" fillId="0" borderId="2" xfId="0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right" vertical="center"/>
    </xf>
    <xf numFmtId="164" fontId="0" fillId="0" borderId="0" xfId="0" applyFont="1" applyFill="1" applyAlignment="1">
      <alignment/>
    </xf>
    <xf numFmtId="164" fontId="9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9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left" vertical="center"/>
    </xf>
    <xf numFmtId="165" fontId="0" fillId="0" borderId="3" xfId="0" applyNumberFormat="1" applyFont="1" applyFill="1" applyBorder="1" applyAlignment="1">
      <alignment horizontal="right" vertical="center"/>
    </xf>
    <xf numFmtId="164" fontId="1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64" fontId="7" fillId="0" borderId="3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4" fontId="6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4" fontId="6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1" xfId="0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164" fontId="9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/>
    </xf>
    <xf numFmtId="165" fontId="13" fillId="0" borderId="1" xfId="0" applyNumberFormat="1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164" fontId="14" fillId="0" borderId="0" xfId="0" applyFont="1" applyFill="1" applyBorder="1" applyAlignment="1">
      <alignment horizontal="left" vertical="center"/>
    </xf>
    <xf numFmtId="164" fontId="8" fillId="0" borderId="4" xfId="0" applyFont="1" applyFill="1" applyBorder="1" applyAlignment="1">
      <alignment horizontal="right" vertical="center"/>
    </xf>
    <xf numFmtId="165" fontId="0" fillId="0" borderId="5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/>
    </xf>
    <xf numFmtId="164" fontId="8" fillId="0" borderId="6" xfId="0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 wrapText="1"/>
    </xf>
    <xf numFmtId="164" fontId="14" fillId="0" borderId="8" xfId="0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 wrapText="1"/>
    </xf>
    <xf numFmtId="164" fontId="0" fillId="0" borderId="0" xfId="0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/>
    </xf>
    <xf numFmtId="164" fontId="0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31"/>
  <sheetViews>
    <sheetView tabSelected="1" view="pageBreakPreview" zoomScaleNormal="85" zoomScaleSheetLayoutView="100" workbookViewId="0" topLeftCell="A1">
      <selection activeCell="F31" sqref="F31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16.75390625" style="0" customWidth="1"/>
    <col min="4" max="4" width="23.00390625" style="0" customWidth="1"/>
    <col min="5" max="5" width="11.625" style="0" customWidth="1"/>
    <col min="6" max="6" width="11.75390625" style="0" customWidth="1"/>
  </cols>
  <sheetData>
    <row r="3" spans="1:4" s="3" customFormat="1" ht="17.25" customHeight="1">
      <c r="A3" s="1" t="s">
        <v>0</v>
      </c>
      <c r="B3" s="1"/>
      <c r="C3" s="1"/>
      <c r="D3" s="2"/>
    </row>
    <row r="4" spans="1:4" s="3" customFormat="1" ht="17.25" customHeight="1">
      <c r="A4" s="4"/>
      <c r="B4" s="4"/>
      <c r="C4" s="4"/>
      <c r="D4" s="5"/>
    </row>
    <row r="5" spans="1:4" s="3" customFormat="1" ht="17.25" customHeight="1">
      <c r="A5" s="2"/>
      <c r="B5" s="4"/>
      <c r="C5" s="4"/>
      <c r="D5" s="5"/>
    </row>
    <row r="6" spans="1:4" s="3" customFormat="1" ht="17.25" customHeight="1">
      <c r="A6" s="2" t="s">
        <v>1</v>
      </c>
      <c r="B6" s="4"/>
      <c r="C6" s="4"/>
      <c r="D6" s="5"/>
    </row>
    <row r="7" spans="1:4" s="3" customFormat="1" ht="17.25" customHeight="1">
      <c r="A7" s="2" t="s">
        <v>2</v>
      </c>
      <c r="B7" s="4"/>
      <c r="C7" s="4"/>
      <c r="D7" s="5"/>
    </row>
    <row r="8" spans="1:4" s="3" customFormat="1" ht="17.25" customHeight="1">
      <c r="A8" s="2"/>
      <c r="B8" s="4"/>
      <c r="C8" s="4"/>
      <c r="D8" s="5"/>
    </row>
    <row r="9" spans="1:4" s="3" customFormat="1" ht="12.75" customHeight="1">
      <c r="A9" s="6" t="s">
        <v>3</v>
      </c>
      <c r="B9" s="4"/>
      <c r="C9" s="4"/>
      <c r="D9" s="5"/>
    </row>
    <row r="10" spans="1:4" s="3" customFormat="1" ht="12.75" customHeight="1">
      <c r="A10" s="1" t="s">
        <v>4</v>
      </c>
      <c r="B10" s="4"/>
      <c r="C10" s="4"/>
      <c r="D10" s="5"/>
    </row>
    <row r="11" spans="1:4" s="3" customFormat="1" ht="12.75" customHeight="1">
      <c r="A11" s="7"/>
      <c r="B11" s="7"/>
      <c r="C11" s="8"/>
      <c r="D11" s="5"/>
    </row>
    <row r="12" spans="1:4" s="11" customFormat="1" ht="13.5" customHeight="1">
      <c r="A12" s="9" t="s">
        <v>5</v>
      </c>
      <c r="B12" s="9" t="s">
        <v>6</v>
      </c>
      <c r="C12" s="10" t="s">
        <v>7</v>
      </c>
      <c r="D12" s="9" t="s">
        <v>8</v>
      </c>
    </row>
    <row r="13" spans="1:6" s="3" customFormat="1" ht="14.25" customHeight="1">
      <c r="A13" s="12" t="s">
        <v>9</v>
      </c>
      <c r="B13" s="13" t="s">
        <v>10</v>
      </c>
      <c r="C13" s="14"/>
      <c r="D13" s="14"/>
      <c r="E13" s="3" t="s">
        <v>11</v>
      </c>
      <c r="F13" s="15" t="e">
        <f>SUM(C18,#REF!,C55,C68,C88,C115,C137,C165,C190,C208,C220,C233,C245,C263,C279,C295)</f>
        <v>#REF!</v>
      </c>
    </row>
    <row r="14" spans="1:4" s="3" customFormat="1" ht="12.75">
      <c r="A14" s="14"/>
      <c r="B14" s="16" t="s">
        <v>12</v>
      </c>
      <c r="C14" s="17" t="s">
        <v>13</v>
      </c>
      <c r="D14" s="16" t="s">
        <v>14</v>
      </c>
    </row>
    <row r="15" spans="1:6" s="3" customFormat="1" ht="12.75">
      <c r="A15" s="14"/>
      <c r="B15" s="16"/>
      <c r="C15" s="17"/>
      <c r="D15" s="16" t="s">
        <v>14</v>
      </c>
      <c r="E15" s="3" t="s">
        <v>15</v>
      </c>
      <c r="F15" s="15" t="e">
        <f>SUM(C27,#REF!,C59,C78,C105,C127,C155,C181,C199,C211,C223,C236,C252,C270,C286,C311)</f>
        <v>#REF!</v>
      </c>
    </row>
    <row r="16" spans="1:6" s="3" customFormat="1" ht="12.75">
      <c r="A16" s="14"/>
      <c r="B16" s="16"/>
      <c r="C16" s="17"/>
      <c r="D16" s="16" t="s">
        <v>14</v>
      </c>
      <c r="F16" s="15" t="e">
        <f>SUM(F13:F15)</f>
        <v>#REF!</v>
      </c>
    </row>
    <row r="17" spans="1:6" s="3" customFormat="1" ht="12.75">
      <c r="A17" s="14"/>
      <c r="B17" s="16"/>
      <c r="C17" s="17"/>
      <c r="D17" s="16" t="s">
        <v>14</v>
      </c>
      <c r="E17" s="3" t="s">
        <v>13</v>
      </c>
      <c r="F17" s="15">
        <f>SUM(D28,D46,D60,D79,D106,D128,D156,D182,D200,D212,D224,D237:D238,D238,D253,D271,D287,D312)</f>
        <v>27918905.51</v>
      </c>
    </row>
    <row r="18" spans="1:4" s="3" customFormat="1" ht="12.75">
      <c r="A18" s="14"/>
      <c r="B18" s="18" t="s">
        <v>16</v>
      </c>
      <c r="C18" s="19">
        <v>133918</v>
      </c>
      <c r="D18" s="14"/>
    </row>
    <row r="19" spans="1:4" s="3" customFormat="1" ht="12.75">
      <c r="A19" s="12" t="s">
        <v>17</v>
      </c>
      <c r="B19" s="13" t="s">
        <v>18</v>
      </c>
      <c r="C19" s="19"/>
      <c r="D19" s="14"/>
    </row>
    <row r="20" spans="1:4" s="3" customFormat="1" ht="12.75">
      <c r="A20" s="14">
        <v>1</v>
      </c>
      <c r="B20" s="20" t="s">
        <v>19</v>
      </c>
      <c r="C20" s="21">
        <v>77346.8</v>
      </c>
      <c r="D20" s="16" t="s">
        <v>14</v>
      </c>
    </row>
    <row r="21" spans="1:4" s="3" customFormat="1" ht="12.75">
      <c r="A21" s="14">
        <v>2</v>
      </c>
      <c r="B21" s="20" t="s">
        <v>20</v>
      </c>
      <c r="C21" s="21">
        <v>59056.5</v>
      </c>
      <c r="D21" s="16" t="s">
        <v>14</v>
      </c>
    </row>
    <row r="22" spans="1:4" s="3" customFormat="1" ht="12.75">
      <c r="A22" s="14">
        <v>3</v>
      </c>
      <c r="B22" s="20" t="s">
        <v>21</v>
      </c>
      <c r="C22" s="21">
        <v>8448.33</v>
      </c>
      <c r="D22" s="16" t="s">
        <v>14</v>
      </c>
    </row>
    <row r="23" spans="1:4" s="3" customFormat="1" ht="12.75">
      <c r="A23" s="14">
        <v>4</v>
      </c>
      <c r="B23" s="20" t="s">
        <v>22</v>
      </c>
      <c r="C23" s="21">
        <v>0</v>
      </c>
      <c r="D23" s="16" t="s">
        <v>14</v>
      </c>
    </row>
    <row r="24" spans="1:5" s="3" customFormat="1" ht="12.75">
      <c r="A24" s="14">
        <v>5</v>
      </c>
      <c r="B24" s="20" t="s">
        <v>23</v>
      </c>
      <c r="C24" s="21">
        <v>13927.69</v>
      </c>
      <c r="D24" s="16" t="s">
        <v>14</v>
      </c>
      <c r="E24" s="15">
        <f>SUM(C27,C45,C59,C78,C105,C127,C155,C181,C199,C211,C223,C236,C252,C270,C286,C311)</f>
        <v>26730691.52</v>
      </c>
    </row>
    <row r="25" spans="1:4" s="3" customFormat="1" ht="12.75">
      <c r="A25" s="14">
        <v>6</v>
      </c>
      <c r="B25" s="20" t="s">
        <v>24</v>
      </c>
      <c r="C25" s="21">
        <v>16915.69</v>
      </c>
      <c r="D25" s="16" t="s">
        <v>14</v>
      </c>
    </row>
    <row r="26" spans="1:4" s="3" customFormat="1" ht="12.75">
      <c r="A26" s="14">
        <v>7</v>
      </c>
      <c r="B26" s="20" t="s">
        <v>24</v>
      </c>
      <c r="C26" s="21">
        <v>2661.77</v>
      </c>
      <c r="D26" s="16" t="s">
        <v>14</v>
      </c>
    </row>
    <row r="27" spans="1:5" s="3" customFormat="1" ht="12.75">
      <c r="A27" s="14"/>
      <c r="B27" s="18" t="s">
        <v>16</v>
      </c>
      <c r="C27" s="19">
        <v>178356.78</v>
      </c>
      <c r="D27" s="14"/>
      <c r="E27" s="15">
        <f>SUM(D28,D46,D60,D79,D106,D128,D156,D182,D200,D212,D224,D237,D253,D271,D287,D312)</f>
        <v>27918905.51</v>
      </c>
    </row>
    <row r="28" spans="1:4" s="3" customFormat="1" ht="12.75">
      <c r="A28" s="14"/>
      <c r="B28" s="18"/>
      <c r="C28" s="18" t="s">
        <v>25</v>
      </c>
      <c r="D28" s="19">
        <f>SUM(C18,C27)</f>
        <v>312274.78</v>
      </c>
    </row>
    <row r="29" spans="1:4" s="3" customFormat="1" ht="12.75">
      <c r="A29" s="22"/>
      <c r="B29" s="23"/>
      <c r="C29" s="23"/>
      <c r="D29" s="24"/>
    </row>
    <row r="30" spans="1:4" s="3" customFormat="1" ht="12.75">
      <c r="A30" s="25" t="s">
        <v>26</v>
      </c>
      <c r="B30" s="23"/>
      <c r="C30" s="23"/>
      <c r="D30" s="24"/>
    </row>
    <row r="31" spans="1:4" s="3" customFormat="1" ht="12.75">
      <c r="A31" s="26" t="s">
        <v>27</v>
      </c>
      <c r="B31" s="23"/>
      <c r="C31" s="23"/>
      <c r="D31" s="24"/>
    </row>
    <row r="32" spans="1:4" s="3" customFormat="1" ht="12.75">
      <c r="A32" s="26"/>
      <c r="B32" s="23"/>
      <c r="C32" s="23"/>
      <c r="D32" s="24"/>
    </row>
    <row r="33" spans="1:4" s="3" customFormat="1" ht="12.75">
      <c r="A33" s="9" t="s">
        <v>5</v>
      </c>
      <c r="B33" s="9" t="s">
        <v>6</v>
      </c>
      <c r="C33" s="10" t="s">
        <v>7</v>
      </c>
      <c r="D33" s="9" t="s">
        <v>8</v>
      </c>
    </row>
    <row r="34" spans="1:4" s="3" customFormat="1" ht="12.75">
      <c r="A34" s="12" t="s">
        <v>28</v>
      </c>
      <c r="B34" s="13" t="s">
        <v>10</v>
      </c>
      <c r="C34" s="21"/>
      <c r="D34" s="14"/>
    </row>
    <row r="35" spans="1:4" s="3" customFormat="1" ht="12.75">
      <c r="A35" s="14">
        <v>1</v>
      </c>
      <c r="B35" s="27" t="s">
        <v>29</v>
      </c>
      <c r="C35" s="28">
        <v>17490</v>
      </c>
      <c r="D35" s="16" t="s">
        <v>14</v>
      </c>
    </row>
    <row r="36" spans="1:4" s="3" customFormat="1" ht="12.75">
      <c r="A36" s="14"/>
      <c r="B36" s="29" t="s">
        <v>30</v>
      </c>
      <c r="C36" s="19">
        <v>17490</v>
      </c>
      <c r="D36" s="16"/>
    </row>
    <row r="37" spans="1:4" s="3" customFormat="1" ht="12.75">
      <c r="A37" s="12" t="s">
        <v>31</v>
      </c>
      <c r="B37" s="13" t="s">
        <v>18</v>
      </c>
      <c r="C37" s="21"/>
      <c r="D37" s="14"/>
    </row>
    <row r="38" spans="1:4" s="3" customFormat="1" ht="12.75">
      <c r="A38" s="14">
        <v>1</v>
      </c>
      <c r="B38" s="20" t="s">
        <v>32</v>
      </c>
      <c r="C38" s="21">
        <v>252898.15</v>
      </c>
      <c r="D38" s="16" t="s">
        <v>14</v>
      </c>
    </row>
    <row r="39" spans="1:4" s="3" customFormat="1" ht="12.75">
      <c r="A39" s="14">
        <v>2</v>
      </c>
      <c r="B39" s="20" t="s">
        <v>33</v>
      </c>
      <c r="C39" s="21">
        <v>18837.22</v>
      </c>
      <c r="D39" s="16" t="s">
        <v>14</v>
      </c>
    </row>
    <row r="40" spans="1:4" s="3" customFormat="1" ht="12.75">
      <c r="A40" s="14">
        <v>3</v>
      </c>
      <c r="B40" s="20" t="s">
        <v>34</v>
      </c>
      <c r="C40" s="21">
        <v>4052.48</v>
      </c>
      <c r="D40" s="16" t="s">
        <v>14</v>
      </c>
    </row>
    <row r="41" spans="1:4" s="3" customFormat="1" ht="12.75">
      <c r="A41" s="14">
        <v>4</v>
      </c>
      <c r="B41" s="20" t="s">
        <v>35</v>
      </c>
      <c r="C41" s="21">
        <v>20911.100000000002</v>
      </c>
      <c r="D41" s="16" t="s">
        <v>14</v>
      </c>
    </row>
    <row r="42" spans="1:4" s="3" customFormat="1" ht="12.75">
      <c r="A42" s="14">
        <v>5</v>
      </c>
      <c r="B42" s="20" t="s">
        <v>36</v>
      </c>
      <c r="C42" s="21">
        <v>858711.79</v>
      </c>
      <c r="D42" s="16" t="s">
        <v>14</v>
      </c>
    </row>
    <row r="43" spans="1:4" s="3" customFormat="1" ht="12.75">
      <c r="A43" s="14">
        <v>6</v>
      </c>
      <c r="B43" s="20" t="s">
        <v>37</v>
      </c>
      <c r="C43" s="21">
        <v>11354.94</v>
      </c>
      <c r="D43" s="16" t="s">
        <v>14</v>
      </c>
    </row>
    <row r="44" spans="1:4" s="3" customFormat="1" ht="12.75">
      <c r="A44" s="14">
        <v>7</v>
      </c>
      <c r="B44" s="20" t="s">
        <v>38</v>
      </c>
      <c r="C44" s="21">
        <v>1194.31</v>
      </c>
      <c r="D44" s="16" t="s">
        <v>14</v>
      </c>
    </row>
    <row r="45" spans="1:4" s="3" customFormat="1" ht="12.75">
      <c r="A45" s="14"/>
      <c r="B45" s="18" t="s">
        <v>16</v>
      </c>
      <c r="C45" s="21">
        <v>1167959.99</v>
      </c>
      <c r="D45" s="16"/>
    </row>
    <row r="46" spans="1:4" s="3" customFormat="1" ht="12.75">
      <c r="A46" s="14"/>
      <c r="B46" s="18"/>
      <c r="C46" s="18" t="s">
        <v>25</v>
      </c>
      <c r="D46" s="19">
        <v>1185449.99</v>
      </c>
    </row>
    <row r="47" spans="1:4" s="3" customFormat="1" ht="12.75">
      <c r="A47" s="22"/>
      <c r="B47" s="23"/>
      <c r="C47" s="23"/>
      <c r="D47" s="24"/>
    </row>
    <row r="48" spans="1:4" s="3" customFormat="1" ht="12.75">
      <c r="A48" s="25" t="s">
        <v>39</v>
      </c>
      <c r="B48" s="23"/>
      <c r="C48" s="23"/>
      <c r="D48" s="24"/>
    </row>
    <row r="49" spans="1:4" s="3" customFormat="1" ht="12.75">
      <c r="A49" s="26" t="s">
        <v>40</v>
      </c>
      <c r="B49" s="23"/>
      <c r="C49" s="23"/>
      <c r="D49" s="24"/>
    </row>
    <row r="50" spans="1:4" s="3" customFormat="1" ht="12.75">
      <c r="A50" s="26"/>
      <c r="B50" s="23"/>
      <c r="C50" s="23"/>
      <c r="D50" s="24"/>
    </row>
    <row r="51" spans="1:4" s="3" customFormat="1" ht="12.75">
      <c r="A51" s="9" t="s">
        <v>5</v>
      </c>
      <c r="B51" s="9" t="s">
        <v>6</v>
      </c>
      <c r="C51" s="10" t="s">
        <v>7</v>
      </c>
      <c r="D51" s="9" t="s">
        <v>8</v>
      </c>
    </row>
    <row r="52" spans="1:4" s="3" customFormat="1" ht="12.75">
      <c r="A52" s="12" t="s">
        <v>9</v>
      </c>
      <c r="B52" s="13" t="s">
        <v>10</v>
      </c>
      <c r="C52" s="14"/>
      <c r="D52" s="14"/>
    </row>
    <row r="53" spans="1:4" s="3" customFormat="1" ht="12.75">
      <c r="A53" s="30">
        <v>1</v>
      </c>
      <c r="B53" s="31" t="s">
        <v>41</v>
      </c>
      <c r="C53" s="32">
        <v>2500</v>
      </c>
      <c r="D53" s="33" t="s">
        <v>14</v>
      </c>
    </row>
    <row r="54" spans="1:4" s="3" customFormat="1" ht="12.75">
      <c r="A54" s="34"/>
      <c r="B54" s="35" t="s">
        <v>42</v>
      </c>
      <c r="C54" s="36"/>
      <c r="D54" s="37"/>
    </row>
    <row r="55" spans="1:4" s="3" customFormat="1" ht="12.75">
      <c r="A55" s="34"/>
      <c r="B55" s="38" t="s">
        <v>43</v>
      </c>
      <c r="C55" s="36">
        <f>SUM(C53:C54)</f>
        <v>2500</v>
      </c>
      <c r="D55" s="37"/>
    </row>
    <row r="56" spans="1:4" s="3" customFormat="1" ht="12.75">
      <c r="A56" s="12" t="s">
        <v>31</v>
      </c>
      <c r="B56" s="13" t="s">
        <v>18</v>
      </c>
      <c r="C56" s="21"/>
      <c r="D56" s="14"/>
    </row>
    <row r="57" spans="1:4" s="3" customFormat="1" ht="12.75">
      <c r="A57" s="39">
        <v>1</v>
      </c>
      <c r="B57" s="40" t="s">
        <v>44</v>
      </c>
      <c r="C57" s="28">
        <v>63935</v>
      </c>
      <c r="D57" s="33" t="s">
        <v>14</v>
      </c>
    </row>
    <row r="58" spans="1:4" s="3" customFormat="1" ht="12.75">
      <c r="A58" s="34"/>
      <c r="B58" s="35" t="s">
        <v>45</v>
      </c>
      <c r="C58" s="41"/>
      <c r="D58" s="37"/>
    </row>
    <row r="59" spans="1:4" s="42" customFormat="1" ht="12.75">
      <c r="A59" s="34"/>
      <c r="B59" s="38" t="s">
        <v>43</v>
      </c>
      <c r="C59" s="41">
        <f>SUM(C57:C58)</f>
        <v>63935</v>
      </c>
      <c r="D59" s="37"/>
    </row>
    <row r="60" spans="1:4" s="3" customFormat="1" ht="12.75">
      <c r="A60" s="14"/>
      <c r="B60" s="43"/>
      <c r="C60" s="18" t="s">
        <v>25</v>
      </c>
      <c r="D60" s="44">
        <f>SUM(C55,C59)</f>
        <v>66435</v>
      </c>
    </row>
    <row r="61" spans="1:4" s="3" customFormat="1" ht="15" customHeight="1">
      <c r="A61" s="22"/>
      <c r="B61" s="45"/>
      <c r="C61" s="24"/>
      <c r="D61" s="46"/>
    </row>
    <row r="62" spans="1:4" s="3" customFormat="1" ht="13.5" customHeight="1">
      <c r="A62" s="25" t="s">
        <v>46</v>
      </c>
      <c r="B62" s="23"/>
      <c r="C62" s="23"/>
      <c r="D62" s="24"/>
    </row>
    <row r="63" spans="1:4" s="3" customFormat="1" ht="13.5" customHeight="1">
      <c r="A63" s="26" t="s">
        <v>47</v>
      </c>
      <c r="B63" s="23"/>
      <c r="C63" s="23"/>
      <c r="D63" s="24"/>
    </row>
    <row r="64" spans="1:4" s="3" customFormat="1" ht="13.5" customHeight="1">
      <c r="A64" s="26"/>
      <c r="B64" s="23"/>
      <c r="C64" s="23"/>
      <c r="D64" s="24"/>
    </row>
    <row r="65" spans="1:4" s="3" customFormat="1" ht="13.5" customHeight="1">
      <c r="A65" s="9" t="s">
        <v>5</v>
      </c>
      <c r="B65" s="9" t="s">
        <v>6</v>
      </c>
      <c r="C65" s="10" t="s">
        <v>7</v>
      </c>
      <c r="D65" s="9" t="s">
        <v>8</v>
      </c>
    </row>
    <row r="66" spans="1:4" s="3" customFormat="1" ht="13.5" customHeight="1">
      <c r="A66" s="12" t="s">
        <v>28</v>
      </c>
      <c r="B66" s="13" t="s">
        <v>10</v>
      </c>
      <c r="C66" s="21"/>
      <c r="D66" s="14"/>
    </row>
    <row r="67" spans="1:4" s="3" customFormat="1" ht="13.5" customHeight="1">
      <c r="A67" s="14">
        <v>1</v>
      </c>
      <c r="B67" s="20" t="s">
        <v>48</v>
      </c>
      <c r="C67" s="21">
        <v>157997.02</v>
      </c>
      <c r="D67" s="47" t="s">
        <v>49</v>
      </c>
    </row>
    <row r="68" spans="1:4" s="3" customFormat="1" ht="13.5" customHeight="1">
      <c r="A68" s="14"/>
      <c r="B68" s="18" t="s">
        <v>16</v>
      </c>
      <c r="C68" s="19">
        <f>SUM(C67:C67)</f>
        <v>157997.02</v>
      </c>
      <c r="D68" s="16"/>
    </row>
    <row r="69" spans="1:4" s="3" customFormat="1" ht="13.5" customHeight="1">
      <c r="A69" s="12" t="s">
        <v>31</v>
      </c>
      <c r="B69" s="13" t="s">
        <v>18</v>
      </c>
      <c r="C69" s="21"/>
      <c r="D69" s="14"/>
    </row>
    <row r="70" spans="1:4" s="3" customFormat="1" ht="13.5" customHeight="1">
      <c r="A70" s="14">
        <v>1</v>
      </c>
      <c r="B70" s="20" t="s">
        <v>50</v>
      </c>
      <c r="C70" s="21">
        <v>899471.39</v>
      </c>
      <c r="D70" s="47" t="s">
        <v>49</v>
      </c>
    </row>
    <row r="71" spans="1:4" s="42" customFormat="1" ht="12.75">
      <c r="A71" s="14">
        <v>2</v>
      </c>
      <c r="B71" s="20" t="s">
        <v>51</v>
      </c>
      <c r="C71" s="21">
        <v>199263.46</v>
      </c>
      <c r="D71" s="47" t="s">
        <v>49</v>
      </c>
    </row>
    <row r="72" spans="1:4" s="3" customFormat="1" ht="12.75">
      <c r="A72" s="14">
        <v>3</v>
      </c>
      <c r="B72" s="20" t="s">
        <v>52</v>
      </c>
      <c r="C72" s="21">
        <v>3636100.18</v>
      </c>
      <c r="D72" s="47" t="s">
        <v>49</v>
      </c>
    </row>
    <row r="73" spans="1:4" s="3" customFormat="1" ht="12.75">
      <c r="A73" s="14">
        <v>4</v>
      </c>
      <c r="B73" s="20" t="s">
        <v>53</v>
      </c>
      <c r="C73" s="21">
        <v>31183.91</v>
      </c>
      <c r="D73" s="47" t="s">
        <v>49</v>
      </c>
    </row>
    <row r="74" spans="1:4" s="3" customFormat="1" ht="12.75">
      <c r="A74" s="14">
        <v>5</v>
      </c>
      <c r="B74" s="20" t="s">
        <v>54</v>
      </c>
      <c r="C74" s="21">
        <v>119922.6</v>
      </c>
      <c r="D74" s="47" t="s">
        <v>49</v>
      </c>
    </row>
    <row r="75" spans="1:4" s="3" customFormat="1" ht="12.75">
      <c r="A75" s="14">
        <v>6</v>
      </c>
      <c r="B75" s="20" t="s">
        <v>55</v>
      </c>
      <c r="C75" s="21">
        <v>11559.17</v>
      </c>
      <c r="D75" s="47" t="s">
        <v>49</v>
      </c>
    </row>
    <row r="76" spans="1:4" s="3" customFormat="1" ht="12.75">
      <c r="A76" s="14">
        <v>7</v>
      </c>
      <c r="B76" s="20" t="s">
        <v>56</v>
      </c>
      <c r="C76" s="21">
        <v>47892</v>
      </c>
      <c r="D76" s="47" t="s">
        <v>49</v>
      </c>
    </row>
    <row r="77" spans="1:4" s="3" customFormat="1" ht="12.75">
      <c r="A77" s="14">
        <v>8</v>
      </c>
      <c r="B77" s="20" t="s">
        <v>57</v>
      </c>
      <c r="C77" s="21">
        <v>233185.36</v>
      </c>
      <c r="D77" s="47" t="s">
        <v>49</v>
      </c>
    </row>
    <row r="78" spans="1:4" s="3" customFormat="1" ht="12.75">
      <c r="A78" s="48"/>
      <c r="B78" s="18" t="s">
        <v>16</v>
      </c>
      <c r="C78" s="19">
        <f>SUM(C70:C77)</f>
        <v>5178578.07</v>
      </c>
      <c r="D78" s="16"/>
    </row>
    <row r="79" spans="1:4" s="3" customFormat="1" ht="12.75">
      <c r="A79" s="48"/>
      <c r="B79" s="48"/>
      <c r="C79" s="18" t="s">
        <v>25</v>
      </c>
      <c r="D79" s="44">
        <f>SUM(C68,C78)</f>
        <v>5336575.09</v>
      </c>
    </row>
    <row r="80" spans="1:4" s="3" customFormat="1" ht="12.75">
      <c r="A80" s="49"/>
      <c r="B80" s="50"/>
      <c r="C80" s="24"/>
      <c r="D80" s="46"/>
    </row>
    <row r="81" spans="1:4" s="3" customFormat="1" ht="12.75">
      <c r="A81" s="25" t="s">
        <v>58</v>
      </c>
      <c r="B81" s="23"/>
      <c r="C81" s="23"/>
      <c r="D81" s="24"/>
    </row>
    <row r="82" spans="1:4" s="3" customFormat="1" ht="12.75">
      <c r="A82" s="26" t="s">
        <v>59</v>
      </c>
      <c r="B82" s="23"/>
      <c r="C82" s="23"/>
      <c r="D82" s="24"/>
    </row>
    <row r="83" spans="1:4" s="3" customFormat="1" ht="12.75">
      <c r="A83" s="26"/>
      <c r="B83" s="23"/>
      <c r="C83" s="23"/>
      <c r="D83" s="24"/>
    </row>
    <row r="84" spans="1:4" s="3" customFormat="1" ht="12.75">
      <c r="A84" s="9" t="s">
        <v>5</v>
      </c>
      <c r="B84" s="9" t="s">
        <v>6</v>
      </c>
      <c r="C84" s="10" t="s">
        <v>7</v>
      </c>
      <c r="D84" s="9" t="s">
        <v>8</v>
      </c>
    </row>
    <row r="85" spans="1:4" s="3" customFormat="1" ht="12.75">
      <c r="A85" s="12" t="s">
        <v>9</v>
      </c>
      <c r="B85" s="13" t="s">
        <v>10</v>
      </c>
      <c r="C85" s="21"/>
      <c r="D85" s="14"/>
    </row>
    <row r="86" spans="1:4" s="3" customFormat="1" ht="12.75">
      <c r="A86" s="30">
        <v>1</v>
      </c>
      <c r="B86" s="51" t="s">
        <v>60</v>
      </c>
      <c r="C86" s="28"/>
      <c r="D86" s="30"/>
    </row>
    <row r="87" spans="1:4" s="3" customFormat="1" ht="12.75">
      <c r="A87" s="34"/>
      <c r="B87" s="35" t="s">
        <v>61</v>
      </c>
      <c r="C87" s="52">
        <v>5297.73</v>
      </c>
      <c r="D87" s="53" t="s">
        <v>49</v>
      </c>
    </row>
    <row r="88" spans="1:4" s="3" customFormat="1" ht="12.75">
      <c r="A88" s="14"/>
      <c r="B88" s="18" t="s">
        <v>16</v>
      </c>
      <c r="C88" s="19">
        <f>SUM(C87:C87)</f>
        <v>5297.7300000000005</v>
      </c>
      <c r="D88" s="16"/>
    </row>
    <row r="89" spans="1:4" s="42" customFormat="1" ht="12.75">
      <c r="A89" s="12" t="s">
        <v>31</v>
      </c>
      <c r="B89" s="13" t="s">
        <v>18</v>
      </c>
      <c r="C89" s="21"/>
      <c r="D89" s="47"/>
    </row>
    <row r="90" spans="1:4" s="3" customFormat="1" ht="12.75">
      <c r="A90" s="14">
        <v>1</v>
      </c>
      <c r="B90" s="54" t="s">
        <v>62</v>
      </c>
      <c r="C90" s="55">
        <v>299886.02</v>
      </c>
      <c r="D90" s="47" t="s">
        <v>49</v>
      </c>
    </row>
    <row r="91" spans="1:4" s="3" customFormat="1" ht="12.75">
      <c r="A91" s="14">
        <v>2</v>
      </c>
      <c r="B91" s="54" t="s">
        <v>63</v>
      </c>
      <c r="C91" s="55">
        <v>30977.44</v>
      </c>
      <c r="D91" s="47" t="s">
        <v>49</v>
      </c>
    </row>
    <row r="92" spans="1:4" s="3" customFormat="1" ht="16.5" customHeight="1">
      <c r="A92" s="14">
        <v>3</v>
      </c>
      <c r="B92" s="54" t="s">
        <v>64</v>
      </c>
      <c r="C92" s="55">
        <v>259837.74000000002</v>
      </c>
      <c r="D92" s="47" t="s">
        <v>49</v>
      </c>
    </row>
    <row r="93" spans="1:4" s="3" customFormat="1" ht="12.75">
      <c r="A93" s="14">
        <v>4</v>
      </c>
      <c r="B93" s="54" t="s">
        <v>65</v>
      </c>
      <c r="C93" s="55">
        <v>0</v>
      </c>
      <c r="D93" s="47" t="s">
        <v>49</v>
      </c>
    </row>
    <row r="94" spans="1:4" s="3" customFormat="1" ht="12.75">
      <c r="A94" s="14">
        <v>5</v>
      </c>
      <c r="B94" s="54" t="s">
        <v>66</v>
      </c>
      <c r="C94" s="55">
        <v>2343.7200000000003</v>
      </c>
      <c r="D94" s="47" t="s">
        <v>49</v>
      </c>
    </row>
    <row r="95" spans="1:4" s="3" customFormat="1" ht="12.75">
      <c r="A95" s="14">
        <v>6</v>
      </c>
      <c r="B95" s="54" t="s">
        <v>67</v>
      </c>
      <c r="C95" s="55">
        <v>7134.74</v>
      </c>
      <c r="D95" s="47" t="s">
        <v>49</v>
      </c>
    </row>
    <row r="96" spans="1:4" s="3" customFormat="1" ht="12.75">
      <c r="A96" s="14">
        <v>7</v>
      </c>
      <c r="B96" s="54" t="s">
        <v>68</v>
      </c>
      <c r="C96" s="55">
        <v>4020</v>
      </c>
      <c r="D96" s="47"/>
    </row>
    <row r="97" spans="1:4" s="3" customFormat="1" ht="12.75">
      <c r="A97" s="14">
        <v>8</v>
      </c>
      <c r="B97" s="54" t="s">
        <v>69</v>
      </c>
      <c r="C97" s="55">
        <v>322.94</v>
      </c>
      <c r="D97" s="47" t="s">
        <v>49</v>
      </c>
    </row>
    <row r="98" spans="1:4" s="3" customFormat="1" ht="12.75">
      <c r="A98" s="14">
        <v>9</v>
      </c>
      <c r="B98" s="54" t="s">
        <v>70</v>
      </c>
      <c r="C98" s="55">
        <v>3565.04</v>
      </c>
      <c r="D98" s="47" t="s">
        <v>49</v>
      </c>
    </row>
    <row r="99" spans="1:4" s="3" customFormat="1" ht="12.75">
      <c r="A99" s="14">
        <v>10</v>
      </c>
      <c r="B99" s="54" t="s">
        <v>71</v>
      </c>
      <c r="C99" s="55">
        <v>11871.8</v>
      </c>
      <c r="D99" s="47" t="s">
        <v>49</v>
      </c>
    </row>
    <row r="100" spans="1:4" s="3" customFormat="1" ht="12.75">
      <c r="A100" s="14">
        <v>11</v>
      </c>
      <c r="B100" s="56" t="s">
        <v>72</v>
      </c>
      <c r="C100" s="55">
        <v>37580.76</v>
      </c>
      <c r="D100" s="47" t="s">
        <v>49</v>
      </c>
    </row>
    <row r="101" spans="1:4" s="3" customFormat="1" ht="12.75">
      <c r="A101" s="14">
        <v>12</v>
      </c>
      <c r="B101" s="56" t="s">
        <v>73</v>
      </c>
      <c r="C101" s="55">
        <v>9403.1</v>
      </c>
      <c r="D101" s="47" t="s">
        <v>49</v>
      </c>
    </row>
    <row r="102" spans="1:4" s="3" customFormat="1" ht="12.75">
      <c r="A102" s="14">
        <v>13</v>
      </c>
      <c r="B102" s="56" t="s">
        <v>56</v>
      </c>
      <c r="C102" s="55">
        <v>19029.82</v>
      </c>
      <c r="D102" s="47" t="s">
        <v>49</v>
      </c>
    </row>
    <row r="103" spans="1:4" s="3" customFormat="1" ht="12.75">
      <c r="A103" s="14">
        <v>1</v>
      </c>
      <c r="B103" s="56" t="s">
        <v>74</v>
      </c>
      <c r="C103" s="55">
        <v>10001.62</v>
      </c>
      <c r="D103" s="47" t="s">
        <v>49</v>
      </c>
    </row>
    <row r="104" spans="1:4" s="3" customFormat="1" ht="12.75">
      <c r="A104" s="14">
        <v>15</v>
      </c>
      <c r="B104" s="54" t="s">
        <v>54</v>
      </c>
      <c r="C104" s="55">
        <v>62458.82</v>
      </c>
      <c r="D104" s="47" t="s">
        <v>49</v>
      </c>
    </row>
    <row r="105" spans="1:4" s="3" customFormat="1" ht="12.75" customHeight="1">
      <c r="A105" s="14"/>
      <c r="B105" s="18" t="s">
        <v>16</v>
      </c>
      <c r="C105" s="19">
        <f>SUM(C90:C104)</f>
        <v>758433.56</v>
      </c>
      <c r="D105" s="16"/>
    </row>
    <row r="106" spans="1:4" s="3" customFormat="1" ht="12.75" customHeight="1">
      <c r="A106" s="14"/>
      <c r="B106" s="48"/>
      <c r="C106" s="18" t="s">
        <v>25</v>
      </c>
      <c r="D106" s="57">
        <f>SUM(C88,C105)</f>
        <v>763731.29</v>
      </c>
    </row>
    <row r="107" spans="1:4" s="3" customFormat="1" ht="12.75" customHeight="1">
      <c r="A107" s="49"/>
      <c r="B107" s="50"/>
      <c r="C107" s="24"/>
      <c r="D107" s="58"/>
    </row>
    <row r="108" spans="1:4" s="3" customFormat="1" ht="12.75" customHeight="1">
      <c r="A108" s="25" t="s">
        <v>75</v>
      </c>
      <c r="B108" s="50"/>
      <c r="C108" s="24"/>
      <c r="D108" s="58"/>
    </row>
    <row r="109" spans="1:4" s="3" customFormat="1" ht="12.75" customHeight="1">
      <c r="A109" s="26" t="s">
        <v>76</v>
      </c>
      <c r="B109" s="50"/>
      <c r="C109" s="24"/>
      <c r="D109" s="58"/>
    </row>
    <row r="110" spans="1:4" s="3" customFormat="1" ht="12.75" customHeight="1">
      <c r="A110" s="22"/>
      <c r="B110" s="50"/>
      <c r="C110" s="24"/>
      <c r="D110" s="58"/>
    </row>
    <row r="111" spans="1:4" s="3" customFormat="1" ht="12.75" customHeight="1">
      <c r="A111" s="9" t="s">
        <v>5</v>
      </c>
      <c r="B111" s="9" t="s">
        <v>6</v>
      </c>
      <c r="C111" s="10" t="s">
        <v>7</v>
      </c>
      <c r="D111" s="9" t="s">
        <v>8</v>
      </c>
    </row>
    <row r="112" spans="1:4" s="3" customFormat="1" ht="12.75" customHeight="1">
      <c r="A112" s="12" t="s">
        <v>9</v>
      </c>
      <c r="B112" s="59" t="s">
        <v>10</v>
      </c>
      <c r="C112" s="60"/>
      <c r="D112" s="60"/>
    </row>
    <row r="113" spans="1:4" s="3" customFormat="1" ht="12.75" customHeight="1">
      <c r="A113" s="30">
        <v>1</v>
      </c>
      <c r="B113" s="51" t="s">
        <v>77</v>
      </c>
      <c r="C113" s="28">
        <v>47520.32</v>
      </c>
      <c r="D113" s="33" t="s">
        <v>14</v>
      </c>
    </row>
    <row r="114" spans="1:4" s="3" customFormat="1" ht="12.75" customHeight="1">
      <c r="A114" s="34"/>
      <c r="B114" s="61" t="s">
        <v>78</v>
      </c>
      <c r="C114" s="52"/>
      <c r="D114" s="37"/>
    </row>
    <row r="115" spans="1:4" s="3" customFormat="1" ht="15" customHeight="1">
      <c r="A115" s="14"/>
      <c r="B115" s="18" t="s">
        <v>16</v>
      </c>
      <c r="C115" s="19">
        <f>SUM(C113:C114)</f>
        <v>47520.32</v>
      </c>
      <c r="D115" s="16"/>
    </row>
    <row r="116" spans="1:4" s="42" customFormat="1" ht="12.75">
      <c r="A116" s="12" t="s">
        <v>31</v>
      </c>
      <c r="B116" s="59" t="s">
        <v>18</v>
      </c>
      <c r="C116" s="60"/>
      <c r="D116" s="60"/>
    </row>
    <row r="117" spans="1:4" s="3" customFormat="1" ht="12.75">
      <c r="A117" s="14">
        <v>1</v>
      </c>
      <c r="B117" s="62" t="s">
        <v>79</v>
      </c>
      <c r="C117" s="21">
        <v>2007.31</v>
      </c>
      <c r="D117" s="16" t="s">
        <v>14</v>
      </c>
    </row>
    <row r="118" spans="1:4" s="3" customFormat="1" ht="12.75">
      <c r="A118" s="14">
        <v>2</v>
      </c>
      <c r="B118" s="62" t="s">
        <v>80</v>
      </c>
      <c r="C118" s="21">
        <v>0</v>
      </c>
      <c r="D118" s="16" t="s">
        <v>14</v>
      </c>
    </row>
    <row r="119" spans="1:4" s="3" customFormat="1" ht="12.75">
      <c r="A119" s="14">
        <v>3</v>
      </c>
      <c r="B119" s="62" t="s">
        <v>81</v>
      </c>
      <c r="C119" s="21">
        <v>2959.05</v>
      </c>
      <c r="D119" s="16" t="s">
        <v>14</v>
      </c>
    </row>
    <row r="120" spans="1:4" s="3" customFormat="1" ht="12.75">
      <c r="A120" s="14">
        <v>4</v>
      </c>
      <c r="B120" s="62" t="s">
        <v>82</v>
      </c>
      <c r="C120" s="21">
        <v>0</v>
      </c>
      <c r="D120" s="16" t="s">
        <v>14</v>
      </c>
    </row>
    <row r="121" spans="1:4" s="3" customFormat="1" ht="12.75">
      <c r="A121" s="14">
        <v>5</v>
      </c>
      <c r="B121" s="62" t="s">
        <v>83</v>
      </c>
      <c r="C121" s="21">
        <v>144785.65</v>
      </c>
      <c r="D121" s="16" t="s">
        <v>14</v>
      </c>
    </row>
    <row r="122" spans="1:4" s="3" customFormat="1" ht="12.75">
      <c r="A122" s="14">
        <v>6</v>
      </c>
      <c r="B122" s="63" t="s">
        <v>51</v>
      </c>
      <c r="C122" s="21">
        <v>0</v>
      </c>
      <c r="D122" s="16" t="s">
        <v>14</v>
      </c>
    </row>
    <row r="123" spans="1:4" s="3" customFormat="1" ht="13.5" customHeight="1">
      <c r="A123" s="14">
        <v>7</v>
      </c>
      <c r="B123" s="63" t="s">
        <v>84</v>
      </c>
      <c r="C123" s="21">
        <v>0</v>
      </c>
      <c r="D123" s="16" t="s">
        <v>14</v>
      </c>
    </row>
    <row r="124" spans="1:4" s="3" customFormat="1" ht="13.5" customHeight="1">
      <c r="A124" s="14">
        <v>8</v>
      </c>
      <c r="B124" s="62" t="s">
        <v>85</v>
      </c>
      <c r="C124" s="21">
        <v>17635.29</v>
      </c>
      <c r="D124" s="16" t="s">
        <v>14</v>
      </c>
    </row>
    <row r="125" spans="1:4" s="3" customFormat="1" ht="12.75">
      <c r="A125" s="14">
        <v>9</v>
      </c>
      <c r="B125" s="62" t="s">
        <v>86</v>
      </c>
      <c r="C125" s="21">
        <v>0</v>
      </c>
      <c r="D125" s="16" t="s">
        <v>14</v>
      </c>
    </row>
    <row r="126" spans="1:4" s="3" customFormat="1" ht="12.75">
      <c r="A126" s="14">
        <v>10</v>
      </c>
      <c r="B126" s="62" t="s">
        <v>56</v>
      </c>
      <c r="C126" s="21">
        <v>657.22</v>
      </c>
      <c r="D126" s="16" t="s">
        <v>14</v>
      </c>
    </row>
    <row r="127" spans="1:4" s="3" customFormat="1" ht="12.75">
      <c r="A127" s="14"/>
      <c r="B127" s="29" t="s">
        <v>16</v>
      </c>
      <c r="C127" s="19">
        <f>SUM(C117:C126)</f>
        <v>168044.52</v>
      </c>
      <c r="D127" s="16"/>
    </row>
    <row r="128" spans="1:4" s="3" customFormat="1" ht="12.75">
      <c r="A128" s="14"/>
      <c r="B128" s="64"/>
      <c r="C128" s="18" t="s">
        <v>25</v>
      </c>
      <c r="D128" s="44">
        <f>SUM(C115,C127)</f>
        <v>215564.84</v>
      </c>
    </row>
    <row r="129" spans="1:4" s="3" customFormat="1" ht="12.75">
      <c r="A129" s="22"/>
      <c r="B129" s="65"/>
      <c r="C129" s="24"/>
      <c r="D129" s="46"/>
    </row>
    <row r="130" spans="1:4" s="3" customFormat="1" ht="12.75">
      <c r="A130" s="25" t="s">
        <v>87</v>
      </c>
      <c r="B130" s="65"/>
      <c r="C130" s="24"/>
      <c r="D130" s="46"/>
    </row>
    <row r="131" spans="1:4" s="3" customFormat="1" ht="12.75">
      <c r="A131" s="26" t="s">
        <v>88</v>
      </c>
      <c r="B131" s="65"/>
      <c r="C131" s="24"/>
      <c r="D131" s="46"/>
    </row>
    <row r="132" spans="1:4" s="3" customFormat="1" ht="12.75">
      <c r="A132" s="26"/>
      <c r="B132" s="65"/>
      <c r="C132" s="24"/>
      <c r="D132" s="46"/>
    </row>
    <row r="133" spans="1:4" s="3" customFormat="1" ht="12.75">
      <c r="A133" s="9" t="s">
        <v>5</v>
      </c>
      <c r="B133" s="9" t="s">
        <v>6</v>
      </c>
      <c r="C133" s="10" t="s">
        <v>7</v>
      </c>
      <c r="D133" s="9" t="s">
        <v>8</v>
      </c>
    </row>
    <row r="134" spans="1:4" s="3" customFormat="1" ht="12.75">
      <c r="A134" s="66" t="s">
        <v>9</v>
      </c>
      <c r="B134" s="59" t="s">
        <v>10</v>
      </c>
      <c r="C134" s="60"/>
      <c r="D134" s="60"/>
    </row>
    <row r="135" spans="1:4" s="3" customFormat="1" ht="12.75">
      <c r="A135" s="67">
        <v>1</v>
      </c>
      <c r="B135" s="68" t="s">
        <v>89</v>
      </c>
      <c r="C135" s="69">
        <v>4830</v>
      </c>
      <c r="D135" s="47" t="s">
        <v>49</v>
      </c>
    </row>
    <row r="136" spans="1:4" s="42" customFormat="1" ht="12.75">
      <c r="A136" s="67">
        <v>2</v>
      </c>
      <c r="B136" s="70" t="s">
        <v>90</v>
      </c>
      <c r="C136" s="69">
        <v>52500</v>
      </c>
      <c r="D136" s="47" t="s">
        <v>91</v>
      </c>
    </row>
    <row r="137" spans="1:4" s="3" customFormat="1" ht="12.75">
      <c r="A137" s="67"/>
      <c r="B137" s="44" t="s">
        <v>16</v>
      </c>
      <c r="C137" s="44">
        <f>SUM(C135:C136)</f>
        <v>57330</v>
      </c>
      <c r="D137" s="16"/>
    </row>
    <row r="138" spans="1:4" s="3" customFormat="1" ht="15" customHeight="1">
      <c r="A138" s="66" t="s">
        <v>31</v>
      </c>
      <c r="B138" s="59" t="s">
        <v>18</v>
      </c>
      <c r="C138" s="60"/>
      <c r="D138" s="60"/>
    </row>
    <row r="139" spans="1:4" s="3" customFormat="1" ht="15" customHeight="1">
      <c r="A139" s="71">
        <v>1</v>
      </c>
      <c r="B139" s="70" t="s">
        <v>92</v>
      </c>
      <c r="C139" s="69">
        <v>0</v>
      </c>
      <c r="D139" s="47" t="s">
        <v>49</v>
      </c>
    </row>
    <row r="140" spans="1:4" s="3" customFormat="1" ht="15" customHeight="1">
      <c r="A140" s="71">
        <v>2</v>
      </c>
      <c r="B140" s="70" t="s">
        <v>93</v>
      </c>
      <c r="C140" s="69">
        <v>635991.46</v>
      </c>
      <c r="D140" s="47" t="s">
        <v>49</v>
      </c>
    </row>
    <row r="141" spans="1:4" s="3" customFormat="1" ht="24.75" customHeight="1">
      <c r="A141" s="71">
        <v>3</v>
      </c>
      <c r="B141" s="70" t="s">
        <v>94</v>
      </c>
      <c r="C141" s="69">
        <v>269078.75</v>
      </c>
      <c r="D141" s="47" t="s">
        <v>49</v>
      </c>
    </row>
    <row r="142" spans="1:4" s="3" customFormat="1" ht="15" customHeight="1">
      <c r="A142" s="71">
        <v>4</v>
      </c>
      <c r="B142" s="68" t="s">
        <v>95</v>
      </c>
      <c r="C142" s="69">
        <v>359.7</v>
      </c>
      <c r="D142" s="47" t="s">
        <v>49</v>
      </c>
    </row>
    <row r="143" spans="1:4" s="3" customFormat="1" ht="12.75">
      <c r="A143" s="71">
        <v>5</v>
      </c>
      <c r="B143" s="68" t="s">
        <v>96</v>
      </c>
      <c r="C143" s="69">
        <v>44</v>
      </c>
      <c r="D143" s="47" t="s">
        <v>49</v>
      </c>
    </row>
    <row r="144" spans="1:4" s="3" customFormat="1" ht="12.75">
      <c r="A144" s="71">
        <v>6</v>
      </c>
      <c r="B144" s="68" t="s">
        <v>96</v>
      </c>
      <c r="C144" s="69">
        <v>2394</v>
      </c>
      <c r="D144" s="47" t="s">
        <v>49</v>
      </c>
    </row>
    <row r="145" spans="1:4" s="3" customFormat="1" ht="12.75">
      <c r="A145" s="71">
        <v>7</v>
      </c>
      <c r="B145" s="68" t="s">
        <v>97</v>
      </c>
      <c r="C145" s="69">
        <v>14177</v>
      </c>
      <c r="D145" s="47" t="s">
        <v>49</v>
      </c>
    </row>
    <row r="146" spans="1:4" s="3" customFormat="1" ht="12.75">
      <c r="A146" s="71">
        <v>8</v>
      </c>
      <c r="B146" s="68" t="s">
        <v>98</v>
      </c>
      <c r="C146" s="69">
        <v>15</v>
      </c>
      <c r="D146" s="47" t="s">
        <v>49</v>
      </c>
    </row>
    <row r="147" spans="1:4" s="3" customFormat="1" ht="24.75">
      <c r="A147" s="71">
        <v>9</v>
      </c>
      <c r="B147" s="68" t="s">
        <v>99</v>
      </c>
      <c r="C147" s="69">
        <v>748</v>
      </c>
      <c r="D147" s="47" t="s">
        <v>49</v>
      </c>
    </row>
    <row r="148" spans="1:4" s="3" customFormat="1" ht="12.75">
      <c r="A148" s="71">
        <v>10</v>
      </c>
      <c r="B148" s="68" t="s">
        <v>100</v>
      </c>
      <c r="C148" s="69">
        <v>0</v>
      </c>
      <c r="D148" s="47" t="s">
        <v>49</v>
      </c>
    </row>
    <row r="149" spans="1:4" s="3" customFormat="1" ht="12.75">
      <c r="A149" s="71">
        <v>11</v>
      </c>
      <c r="B149" s="68" t="s">
        <v>101</v>
      </c>
      <c r="C149" s="69">
        <v>0</v>
      </c>
      <c r="D149" s="47" t="s">
        <v>49</v>
      </c>
    </row>
    <row r="150" spans="1:4" s="3" customFormat="1" ht="12.75">
      <c r="A150" s="71">
        <v>12</v>
      </c>
      <c r="B150" s="68" t="s">
        <v>102</v>
      </c>
      <c r="C150" s="69">
        <v>0</v>
      </c>
      <c r="D150" s="47" t="s">
        <v>49</v>
      </c>
    </row>
    <row r="151" spans="1:4" s="3" customFormat="1" ht="12.75">
      <c r="A151" s="71">
        <v>13</v>
      </c>
      <c r="B151" s="68" t="s">
        <v>103</v>
      </c>
      <c r="C151" s="69">
        <v>0</v>
      </c>
      <c r="D151" s="47" t="s">
        <v>49</v>
      </c>
    </row>
    <row r="152" spans="1:4" s="3" customFormat="1" ht="12.75">
      <c r="A152" s="71">
        <v>14</v>
      </c>
      <c r="B152" s="68" t="s">
        <v>104</v>
      </c>
      <c r="C152" s="69">
        <v>0</v>
      </c>
      <c r="D152" s="47" t="s">
        <v>49</v>
      </c>
    </row>
    <row r="153" spans="1:4" s="3" customFormat="1" ht="12.75">
      <c r="A153" s="71">
        <v>15</v>
      </c>
      <c r="B153" s="68" t="s">
        <v>105</v>
      </c>
      <c r="C153" s="69">
        <v>0</v>
      </c>
      <c r="D153" s="47" t="s">
        <v>49</v>
      </c>
    </row>
    <row r="154" spans="1:4" s="3" customFormat="1" ht="12.75">
      <c r="A154" s="71">
        <v>16</v>
      </c>
      <c r="B154" s="70" t="s">
        <v>106</v>
      </c>
      <c r="C154" s="69">
        <v>0</v>
      </c>
      <c r="D154" s="47" t="s">
        <v>49</v>
      </c>
    </row>
    <row r="155" spans="1:4" s="3" customFormat="1" ht="12.75">
      <c r="A155" s="71"/>
      <c r="B155" s="44" t="s">
        <v>16</v>
      </c>
      <c r="C155" s="44">
        <f>SUM(C139:C154)</f>
        <v>922807.9099999999</v>
      </c>
      <c r="D155" s="16"/>
    </row>
    <row r="156" spans="1:4" s="3" customFormat="1" ht="12.75">
      <c r="A156" s="71"/>
      <c r="B156" s="72"/>
      <c r="C156" s="18" t="s">
        <v>25</v>
      </c>
      <c r="D156" s="44">
        <f>SUM(C137,C155)</f>
        <v>980137.9099999999</v>
      </c>
    </row>
    <row r="157" spans="1:4" s="3" customFormat="1" ht="12.75">
      <c r="A157" s="73"/>
      <c r="B157" s="74"/>
      <c r="C157" s="46"/>
      <c r="D157" s="46"/>
    </row>
    <row r="158" spans="1:4" s="3" customFormat="1" ht="12.75">
      <c r="A158" s="25" t="s">
        <v>107</v>
      </c>
      <c r="B158" s="74"/>
      <c r="C158" s="46"/>
      <c r="D158" s="46"/>
    </row>
    <row r="159" spans="1:4" s="3" customFormat="1" ht="12.75">
      <c r="A159" s="26" t="s">
        <v>108</v>
      </c>
      <c r="B159" s="74"/>
      <c r="C159" s="46"/>
      <c r="D159" s="46"/>
    </row>
    <row r="160" spans="1:4" s="3" customFormat="1" ht="12.75">
      <c r="A160" s="73"/>
      <c r="B160" s="74"/>
      <c r="C160" s="46"/>
      <c r="D160" s="46"/>
    </row>
    <row r="161" spans="1:4" s="3" customFormat="1" ht="12.75">
      <c r="A161" s="9" t="s">
        <v>5</v>
      </c>
      <c r="B161" s="9" t="s">
        <v>6</v>
      </c>
      <c r="C161" s="10" t="s">
        <v>7</v>
      </c>
      <c r="D161" s="9" t="s">
        <v>8</v>
      </c>
    </row>
    <row r="162" spans="1:4" s="3" customFormat="1" ht="12.75">
      <c r="A162" s="66" t="s">
        <v>9</v>
      </c>
      <c r="B162" s="59" t="s">
        <v>10</v>
      </c>
      <c r="C162" s="60"/>
      <c r="D162" s="60"/>
    </row>
    <row r="163" spans="1:4" s="3" customFormat="1" ht="12.75">
      <c r="A163" s="71">
        <v>1</v>
      </c>
      <c r="B163" s="68" t="s">
        <v>109</v>
      </c>
      <c r="C163" s="75">
        <v>951</v>
      </c>
      <c r="D163" s="16" t="s">
        <v>14</v>
      </c>
    </row>
    <row r="164" spans="1:4" s="3" customFormat="1" ht="12.75">
      <c r="A164" s="71">
        <v>2</v>
      </c>
      <c r="B164" s="68" t="s">
        <v>110</v>
      </c>
      <c r="C164" s="75">
        <v>1439</v>
      </c>
      <c r="D164" s="16" t="s">
        <v>14</v>
      </c>
    </row>
    <row r="165" spans="1:4" s="42" customFormat="1" ht="12.75">
      <c r="A165" s="71"/>
      <c r="B165" s="44" t="s">
        <v>16</v>
      </c>
      <c r="C165" s="76">
        <f>SUM(C163:C164)</f>
        <v>2390</v>
      </c>
      <c r="D165" s="16"/>
    </row>
    <row r="166" spans="1:4" s="3" customFormat="1" ht="12.75">
      <c r="A166" s="66" t="s">
        <v>31</v>
      </c>
      <c r="B166" s="77" t="s">
        <v>18</v>
      </c>
      <c r="C166" s="60"/>
      <c r="D166" s="60"/>
    </row>
    <row r="167" spans="1:4" s="3" customFormat="1" ht="12.75">
      <c r="A167" s="71">
        <v>1</v>
      </c>
      <c r="B167" s="68" t="s">
        <v>111</v>
      </c>
      <c r="C167" s="75">
        <v>0</v>
      </c>
      <c r="D167" s="16" t="s">
        <v>14</v>
      </c>
    </row>
    <row r="168" spans="1:4" s="3" customFormat="1" ht="12.75">
      <c r="A168" s="71">
        <v>2</v>
      </c>
      <c r="B168" s="68" t="s">
        <v>112</v>
      </c>
      <c r="C168" s="75">
        <v>33573</v>
      </c>
      <c r="D168" s="16" t="s">
        <v>14</v>
      </c>
    </row>
    <row r="169" spans="1:4" s="3" customFormat="1" ht="12.75">
      <c r="A169" s="71">
        <v>3</v>
      </c>
      <c r="B169" s="68" t="s">
        <v>113</v>
      </c>
      <c r="C169" s="75">
        <v>866</v>
      </c>
      <c r="D169" s="16" t="s">
        <v>14</v>
      </c>
    </row>
    <row r="170" spans="1:4" s="3" customFormat="1" ht="12.75">
      <c r="A170" s="71">
        <v>4</v>
      </c>
      <c r="B170" s="68" t="s">
        <v>114</v>
      </c>
      <c r="C170" s="75">
        <v>0</v>
      </c>
      <c r="D170" s="16" t="s">
        <v>14</v>
      </c>
    </row>
    <row r="171" spans="1:4" s="3" customFormat="1" ht="12.75">
      <c r="A171" s="71">
        <v>5</v>
      </c>
      <c r="B171" s="68" t="s">
        <v>23</v>
      </c>
      <c r="C171" s="75">
        <v>0</v>
      </c>
      <c r="D171" s="16" t="s">
        <v>14</v>
      </c>
    </row>
    <row r="172" spans="1:4" s="3" customFormat="1" ht="12.75">
      <c r="A172" s="71">
        <v>6</v>
      </c>
      <c r="B172" s="68" t="s">
        <v>51</v>
      </c>
      <c r="C172" s="75">
        <v>0</v>
      </c>
      <c r="D172" s="16" t="s">
        <v>14</v>
      </c>
    </row>
    <row r="173" spans="1:4" s="3" customFormat="1" ht="12.75">
      <c r="A173" s="71">
        <v>7</v>
      </c>
      <c r="B173" s="68" t="s">
        <v>115</v>
      </c>
      <c r="C173" s="75">
        <v>423</v>
      </c>
      <c r="D173" s="16" t="s">
        <v>14</v>
      </c>
    </row>
    <row r="174" spans="1:4" s="3" customFormat="1" ht="12.75">
      <c r="A174" s="71">
        <v>8</v>
      </c>
      <c r="B174" s="68" t="s">
        <v>116</v>
      </c>
      <c r="C174" s="75">
        <v>0</v>
      </c>
      <c r="D174" s="16" t="s">
        <v>14</v>
      </c>
    </row>
    <row r="175" spans="1:4" s="3" customFormat="1" ht="12.75">
      <c r="A175" s="71">
        <v>9</v>
      </c>
      <c r="B175" s="68" t="s">
        <v>117</v>
      </c>
      <c r="C175" s="75">
        <v>420</v>
      </c>
      <c r="D175" s="16" t="s">
        <v>14</v>
      </c>
    </row>
    <row r="176" spans="1:4" s="3" customFormat="1" ht="12.75" customHeight="1">
      <c r="A176" s="71">
        <v>10</v>
      </c>
      <c r="B176" s="68" t="s">
        <v>118</v>
      </c>
      <c r="C176" s="75">
        <v>1044</v>
      </c>
      <c r="D176" s="16" t="s">
        <v>14</v>
      </c>
    </row>
    <row r="177" spans="1:4" s="3" customFormat="1" ht="12.75" customHeight="1">
      <c r="A177" s="71">
        <v>11</v>
      </c>
      <c r="B177" s="70" t="s">
        <v>119</v>
      </c>
      <c r="C177" s="75">
        <v>0</v>
      </c>
      <c r="D177" s="16" t="s">
        <v>14</v>
      </c>
    </row>
    <row r="178" spans="1:4" s="3" customFormat="1" ht="12.75" customHeight="1">
      <c r="A178" s="71">
        <v>12</v>
      </c>
      <c r="B178" s="70" t="s">
        <v>120</v>
      </c>
      <c r="C178" s="75">
        <v>0</v>
      </c>
      <c r="D178" s="16" t="s">
        <v>14</v>
      </c>
    </row>
    <row r="179" spans="1:4" s="3" customFormat="1" ht="12.75">
      <c r="A179" s="71">
        <v>13</v>
      </c>
      <c r="B179" s="70" t="s">
        <v>121</v>
      </c>
      <c r="C179" s="75">
        <v>0</v>
      </c>
      <c r="D179" s="16" t="s">
        <v>14</v>
      </c>
    </row>
    <row r="180" spans="1:4" s="3" customFormat="1" ht="12.75">
      <c r="A180" s="71">
        <v>14</v>
      </c>
      <c r="B180" s="68" t="s">
        <v>122</v>
      </c>
      <c r="C180" s="75">
        <v>1207</v>
      </c>
      <c r="D180" s="16" t="s">
        <v>14</v>
      </c>
    </row>
    <row r="181" spans="1:4" s="3" customFormat="1" ht="12.75">
      <c r="A181" s="71"/>
      <c r="B181" s="44" t="s">
        <v>16</v>
      </c>
      <c r="C181" s="76">
        <f>SUM(C167:C180)</f>
        <v>37533</v>
      </c>
      <c r="D181" s="16"/>
    </row>
    <row r="182" spans="1:4" s="3" customFormat="1" ht="12.75">
      <c r="A182" s="71"/>
      <c r="B182" s="72"/>
      <c r="C182" s="18" t="s">
        <v>25</v>
      </c>
      <c r="D182" s="44">
        <f>SUM(C165,C181)</f>
        <v>39923</v>
      </c>
    </row>
    <row r="183" spans="1:4" s="3" customFormat="1" ht="12.75">
      <c r="A183" s="73"/>
      <c r="B183" s="74"/>
      <c r="C183" s="46"/>
      <c r="D183" s="46"/>
    </row>
    <row r="184" spans="1:4" s="3" customFormat="1" ht="12.75">
      <c r="A184" s="25" t="s">
        <v>123</v>
      </c>
      <c r="B184" s="74"/>
      <c r="C184" s="46"/>
      <c r="D184" s="46"/>
    </row>
    <row r="185" spans="1:4" s="3" customFormat="1" ht="12.75">
      <c r="A185" s="26" t="s">
        <v>124</v>
      </c>
      <c r="B185" s="74"/>
      <c r="C185" s="46"/>
      <c r="D185" s="46"/>
    </row>
    <row r="186" spans="1:4" s="3" customFormat="1" ht="12.75">
      <c r="A186" s="73"/>
      <c r="B186" s="74"/>
      <c r="C186" s="46"/>
      <c r="D186" s="46"/>
    </row>
    <row r="187" spans="1:4" s="3" customFormat="1" ht="12.75">
      <c r="A187" s="9" t="s">
        <v>5</v>
      </c>
      <c r="B187" s="9" t="s">
        <v>6</v>
      </c>
      <c r="C187" s="10" t="s">
        <v>7</v>
      </c>
      <c r="D187" s="9" t="s">
        <v>8</v>
      </c>
    </row>
    <row r="188" spans="1:4" s="3" customFormat="1" ht="12.75">
      <c r="A188" s="78" t="s">
        <v>9</v>
      </c>
      <c r="B188" s="59" t="s">
        <v>10</v>
      </c>
      <c r="C188" s="60"/>
      <c r="D188" s="79"/>
    </row>
    <row r="189" spans="1:4" s="3" customFormat="1" ht="12.75">
      <c r="A189" s="79">
        <v>1</v>
      </c>
      <c r="B189" s="54" t="s">
        <v>125</v>
      </c>
      <c r="C189" s="55">
        <v>95950.22</v>
      </c>
      <c r="D189" s="16" t="s">
        <v>14</v>
      </c>
    </row>
    <row r="190" spans="1:4" s="3" customFormat="1" ht="12.75">
      <c r="A190" s="67"/>
      <c r="B190" s="80" t="s">
        <v>16</v>
      </c>
      <c r="C190" s="81">
        <f>SUM(C189:C189)</f>
        <v>95950.22</v>
      </c>
      <c r="D190" s="16"/>
    </row>
    <row r="191" spans="1:4" s="42" customFormat="1" ht="12.75">
      <c r="A191" s="66" t="s">
        <v>31</v>
      </c>
      <c r="B191" s="59" t="s">
        <v>18</v>
      </c>
      <c r="C191" s="60"/>
      <c r="D191" s="60"/>
    </row>
    <row r="192" spans="1:4" s="3" customFormat="1" ht="12.75">
      <c r="A192" s="67">
        <v>1</v>
      </c>
      <c r="B192" s="54" t="s">
        <v>126</v>
      </c>
      <c r="C192" s="60">
        <v>12647.54</v>
      </c>
      <c r="D192" s="16" t="s">
        <v>14</v>
      </c>
    </row>
    <row r="193" spans="1:4" s="3" customFormat="1" ht="12.75">
      <c r="A193" s="67">
        <v>2</v>
      </c>
      <c r="B193" s="54" t="s">
        <v>53</v>
      </c>
      <c r="C193" s="60">
        <v>10464.52</v>
      </c>
      <c r="D193" s="16" t="s">
        <v>14</v>
      </c>
    </row>
    <row r="194" spans="1:4" s="3" customFormat="1" ht="12.75">
      <c r="A194" s="67">
        <v>3</v>
      </c>
      <c r="B194" s="60" t="s">
        <v>127</v>
      </c>
      <c r="C194" s="55">
        <v>0</v>
      </c>
      <c r="D194" s="16" t="s">
        <v>14</v>
      </c>
    </row>
    <row r="195" spans="1:5" s="3" customFormat="1" ht="15">
      <c r="A195" s="67">
        <v>4</v>
      </c>
      <c r="B195" s="60" t="s">
        <v>128</v>
      </c>
      <c r="C195" s="55">
        <v>7017.96</v>
      </c>
      <c r="D195" s="16" t="s">
        <v>14</v>
      </c>
      <c r="E195" s="82"/>
    </row>
    <row r="196" spans="1:4" s="3" customFormat="1" ht="12.75">
      <c r="A196" s="67">
        <v>5</v>
      </c>
      <c r="B196" s="60" t="s">
        <v>129</v>
      </c>
      <c r="C196" s="60">
        <v>187879.48</v>
      </c>
      <c r="D196" s="16" t="s">
        <v>14</v>
      </c>
    </row>
    <row r="197" spans="1:4" s="3" customFormat="1" ht="12.75">
      <c r="A197" s="67">
        <v>6</v>
      </c>
      <c r="B197" s="54" t="s">
        <v>130</v>
      </c>
      <c r="C197" s="55">
        <v>34563.14</v>
      </c>
      <c r="D197" s="16" t="s">
        <v>14</v>
      </c>
    </row>
    <row r="198" spans="1:4" s="3" customFormat="1" ht="12.75">
      <c r="A198" s="67">
        <v>7</v>
      </c>
      <c r="B198" s="54" t="s">
        <v>131</v>
      </c>
      <c r="C198" s="60">
        <v>8655859.9</v>
      </c>
      <c r="D198" s="16" t="s">
        <v>14</v>
      </c>
    </row>
    <row r="199" spans="1:4" s="3" customFormat="1" ht="12.75">
      <c r="A199" s="67"/>
      <c r="B199" s="80" t="s">
        <v>16</v>
      </c>
      <c r="C199" s="57">
        <f>SUM(C192:C198)</f>
        <v>8908432.54</v>
      </c>
      <c r="D199" s="60"/>
    </row>
    <row r="200" spans="1:4" s="3" customFormat="1" ht="12.75">
      <c r="A200" s="67"/>
      <c r="B200" s="9"/>
      <c r="C200" s="18" t="s">
        <v>25</v>
      </c>
      <c r="D200" s="57">
        <f>SUM(C190,C199)</f>
        <v>9004382.76</v>
      </c>
    </row>
    <row r="201" spans="1:4" s="3" customFormat="1" ht="12.75">
      <c r="A201" s="83"/>
      <c r="B201" s="84"/>
      <c r="C201" s="58"/>
      <c r="D201" s="58"/>
    </row>
    <row r="202" spans="1:4" s="42" customFormat="1" ht="12.75">
      <c r="A202" s="25" t="s">
        <v>132</v>
      </c>
      <c r="B202" s="84"/>
      <c r="C202" s="58"/>
      <c r="D202" s="58"/>
    </row>
    <row r="203" spans="1:4" s="42" customFormat="1" ht="12.75">
      <c r="A203" s="26" t="s">
        <v>133</v>
      </c>
      <c r="B203" s="84"/>
      <c r="C203" s="58"/>
      <c r="D203" s="58"/>
    </row>
    <row r="204" spans="1:4" s="3" customFormat="1" ht="12.75">
      <c r="A204" s="83"/>
      <c r="B204" s="84"/>
      <c r="C204" s="58"/>
      <c r="D204" s="58"/>
    </row>
    <row r="205" spans="1:4" s="3" customFormat="1" ht="12.75">
      <c r="A205" s="9" t="s">
        <v>5</v>
      </c>
      <c r="B205" s="9" t="s">
        <v>6</v>
      </c>
      <c r="C205" s="10" t="s">
        <v>7</v>
      </c>
      <c r="D205" s="9" t="s">
        <v>8</v>
      </c>
    </row>
    <row r="206" spans="1:4" s="3" customFormat="1" ht="12.75">
      <c r="A206" s="78" t="s">
        <v>9</v>
      </c>
      <c r="B206" s="59" t="s">
        <v>10</v>
      </c>
      <c r="C206" s="60"/>
      <c r="D206" s="79"/>
    </row>
    <row r="207" spans="1:4" s="3" customFormat="1" ht="12.75">
      <c r="A207" s="14">
        <v>1</v>
      </c>
      <c r="B207" s="27" t="s">
        <v>134</v>
      </c>
      <c r="C207" s="85">
        <v>2493</v>
      </c>
      <c r="D207" s="16" t="s">
        <v>14</v>
      </c>
    </row>
    <row r="208" spans="1:4" s="3" customFormat="1" ht="12.75">
      <c r="A208" s="14"/>
      <c r="B208" s="80" t="s">
        <v>16</v>
      </c>
      <c r="C208" s="86">
        <f>SUM(C207)</f>
        <v>2493</v>
      </c>
      <c r="D208" s="16"/>
    </row>
    <row r="209" spans="1:4" s="42" customFormat="1" ht="12.75">
      <c r="A209" s="12" t="s">
        <v>31</v>
      </c>
      <c r="B209" s="13" t="s">
        <v>18</v>
      </c>
      <c r="C209" s="85"/>
      <c r="D209" s="16"/>
    </row>
    <row r="210" spans="1:4" s="3" customFormat="1" ht="12.75">
      <c r="A210" s="14">
        <v>1</v>
      </c>
      <c r="B210" s="62" t="s">
        <v>135</v>
      </c>
      <c r="C210" s="21">
        <v>136191.33000000002</v>
      </c>
      <c r="D210" s="16" t="s">
        <v>14</v>
      </c>
    </row>
    <row r="211" spans="1:4" s="3" customFormat="1" ht="14.25" customHeight="1">
      <c r="A211" s="14"/>
      <c r="B211" s="80" t="s">
        <v>16</v>
      </c>
      <c r="C211" s="19">
        <f>SUM(C210)</f>
        <v>136191.33000000002</v>
      </c>
      <c r="D211" s="16"/>
    </row>
    <row r="212" spans="1:4" s="3" customFormat="1" ht="14.25" customHeight="1">
      <c r="A212" s="14"/>
      <c r="B212" s="62"/>
      <c r="C212" s="18" t="s">
        <v>25</v>
      </c>
      <c r="D212" s="44">
        <f>SUM(C208,C211)</f>
        <v>138684.33000000002</v>
      </c>
    </row>
    <row r="213" spans="1:4" s="3" customFormat="1" ht="12.75">
      <c r="A213" s="22"/>
      <c r="B213" s="87"/>
      <c r="C213" s="23"/>
      <c r="D213" s="46"/>
    </row>
    <row r="214" spans="1:4" s="3" customFormat="1" ht="12.75">
      <c r="A214" s="25" t="s">
        <v>136</v>
      </c>
      <c r="B214" s="87"/>
      <c r="C214" s="23"/>
      <c r="D214" s="46"/>
    </row>
    <row r="215" spans="1:4" s="3" customFormat="1" ht="12.75">
      <c r="A215" s="26" t="s">
        <v>137</v>
      </c>
      <c r="B215" s="87"/>
      <c r="C215" s="24"/>
      <c r="D215" s="46"/>
    </row>
    <row r="216" spans="1:4" s="3" customFormat="1" ht="12.75">
      <c r="A216" s="22"/>
      <c r="B216" s="87"/>
      <c r="C216" s="24"/>
      <c r="D216" s="46"/>
    </row>
    <row r="217" spans="1:4" s="3" customFormat="1" ht="12.75">
      <c r="A217" s="9" t="s">
        <v>5</v>
      </c>
      <c r="B217" s="9" t="s">
        <v>6</v>
      </c>
      <c r="C217" s="10" t="s">
        <v>7</v>
      </c>
      <c r="D217" s="9" t="s">
        <v>8</v>
      </c>
    </row>
    <row r="218" spans="1:4" s="3" customFormat="1" ht="12.75">
      <c r="A218" s="12" t="s">
        <v>9</v>
      </c>
      <c r="B218" s="13" t="s">
        <v>10</v>
      </c>
      <c r="C218" s="85"/>
      <c r="D218" s="16"/>
    </row>
    <row r="219" spans="1:4" s="42" customFormat="1" ht="12.75">
      <c r="A219" s="14">
        <v>1</v>
      </c>
      <c r="B219" s="88" t="s">
        <v>138</v>
      </c>
      <c r="C219" s="85">
        <v>137009.73</v>
      </c>
      <c r="D219" s="47" t="s">
        <v>139</v>
      </c>
    </row>
    <row r="220" spans="1:4" s="3" customFormat="1" ht="12.75">
      <c r="A220" s="14"/>
      <c r="B220" s="80" t="s">
        <v>16</v>
      </c>
      <c r="C220" s="86">
        <f>SUM(C219)</f>
        <v>137009.73</v>
      </c>
      <c r="D220" s="47"/>
    </row>
    <row r="221" spans="1:4" s="3" customFormat="1" ht="12.75">
      <c r="A221" s="12" t="s">
        <v>31</v>
      </c>
      <c r="B221" s="13" t="s">
        <v>18</v>
      </c>
      <c r="C221" s="85"/>
      <c r="D221" s="16"/>
    </row>
    <row r="222" spans="1:4" s="3" customFormat="1" ht="12.75">
      <c r="A222" s="14">
        <v>1</v>
      </c>
      <c r="B222" s="62" t="s">
        <v>140</v>
      </c>
      <c r="C222" s="89">
        <v>6035660.29</v>
      </c>
      <c r="D222" s="47" t="s">
        <v>139</v>
      </c>
    </row>
    <row r="223" spans="1:4" s="3" customFormat="1" ht="12.75">
      <c r="A223" s="14"/>
      <c r="B223" s="18" t="s">
        <v>16</v>
      </c>
      <c r="C223" s="90">
        <f>SUM(C222:C222)</f>
        <v>6035660.29</v>
      </c>
      <c r="D223" s="16"/>
    </row>
    <row r="224" spans="1:4" s="3" customFormat="1" ht="12.75">
      <c r="A224" s="14"/>
      <c r="B224" s="48"/>
      <c r="C224" s="18" t="s">
        <v>25</v>
      </c>
      <c r="D224" s="44">
        <f>SUM(C220,C223)</f>
        <v>6172670.0200000005</v>
      </c>
    </row>
    <row r="225" spans="1:4" s="3" customFormat="1" ht="12.75">
      <c r="A225" s="49"/>
      <c r="B225" s="50"/>
      <c r="C225" s="24"/>
      <c r="D225" s="46"/>
    </row>
    <row r="226" spans="1:4" s="3" customFormat="1" ht="12.75">
      <c r="A226" s="25" t="s">
        <v>141</v>
      </c>
      <c r="B226" s="50"/>
      <c r="C226" s="24"/>
      <c r="D226" s="46"/>
    </row>
    <row r="227" spans="1:4" s="3" customFormat="1" ht="12.75">
      <c r="A227" s="26" t="s">
        <v>142</v>
      </c>
      <c r="B227" s="50"/>
      <c r="C227" s="24"/>
      <c r="D227" s="46"/>
    </row>
    <row r="228" spans="1:4" s="3" customFormat="1" ht="12.75">
      <c r="A228" s="22"/>
      <c r="B228" s="50"/>
      <c r="C228" s="24"/>
      <c r="D228" s="46"/>
    </row>
    <row r="229" spans="1:4" s="3" customFormat="1" ht="12.75">
      <c r="A229" s="9" t="s">
        <v>5</v>
      </c>
      <c r="B229" s="9" t="s">
        <v>6</v>
      </c>
      <c r="C229" s="10" t="s">
        <v>7</v>
      </c>
      <c r="D229" s="9" t="s">
        <v>8</v>
      </c>
    </row>
    <row r="230" spans="1:4" s="3" customFormat="1" ht="12.75">
      <c r="A230" s="12" t="s">
        <v>9</v>
      </c>
      <c r="B230" s="91" t="s">
        <v>10</v>
      </c>
      <c r="C230" s="85"/>
      <c r="D230" s="16"/>
    </row>
    <row r="231" spans="1:4" s="3" customFormat="1" ht="21.75">
      <c r="A231" s="14">
        <v>1</v>
      </c>
      <c r="B231" s="27" t="s">
        <v>143</v>
      </c>
      <c r="C231" s="85">
        <v>3221.9</v>
      </c>
      <c r="D231" s="16" t="s">
        <v>14</v>
      </c>
    </row>
    <row r="232" spans="1:4" s="3" customFormat="1" ht="21.75">
      <c r="A232" s="14">
        <v>2</v>
      </c>
      <c r="B232" s="27" t="s">
        <v>144</v>
      </c>
      <c r="C232" s="85">
        <v>68375.1</v>
      </c>
      <c r="D232" s="16" t="s">
        <v>14</v>
      </c>
    </row>
    <row r="233" spans="1:4" s="3" customFormat="1" ht="12.75">
      <c r="A233" s="48"/>
      <c r="B233" s="18" t="s">
        <v>16</v>
      </c>
      <c r="C233" s="86">
        <v>71597</v>
      </c>
      <c r="D233" s="16"/>
    </row>
    <row r="234" spans="1:4" s="42" customFormat="1" ht="12.75">
      <c r="A234" s="12" t="s">
        <v>31</v>
      </c>
      <c r="B234" s="91" t="s">
        <v>18</v>
      </c>
      <c r="C234" s="85"/>
      <c r="D234" s="16"/>
    </row>
    <row r="235" spans="1:4" s="3" customFormat="1" ht="12.75">
      <c r="A235" s="14">
        <v>1</v>
      </c>
      <c r="B235" s="20" t="s">
        <v>145</v>
      </c>
      <c r="C235" s="85">
        <v>69901.28</v>
      </c>
      <c r="D235" s="16" t="s">
        <v>14</v>
      </c>
    </row>
    <row r="236" spans="1:4" s="3" customFormat="1" ht="14.25" customHeight="1">
      <c r="A236" s="14"/>
      <c r="B236" s="18" t="s">
        <v>16</v>
      </c>
      <c r="C236" s="86">
        <f>SUM(C235)</f>
        <v>69901.28</v>
      </c>
      <c r="D236" s="16"/>
    </row>
    <row r="237" spans="1:4" s="3" customFormat="1" ht="14.25" customHeight="1">
      <c r="A237" s="48"/>
      <c r="B237" s="48"/>
      <c r="C237" s="18" t="s">
        <v>25</v>
      </c>
      <c r="D237" s="44">
        <f>SUM(C233,C236)</f>
        <v>141498.28</v>
      </c>
    </row>
    <row r="238" spans="1:4" s="3" customFormat="1" ht="12.75">
      <c r="A238" s="50"/>
      <c r="B238" s="50"/>
      <c r="C238" s="24"/>
      <c r="D238" s="46"/>
    </row>
    <row r="239" spans="1:4" s="3" customFormat="1" ht="12.75">
      <c r="A239" s="25" t="s">
        <v>146</v>
      </c>
      <c r="B239" s="50"/>
      <c r="C239" s="24"/>
      <c r="D239" s="46"/>
    </row>
    <row r="240" spans="1:4" s="3" customFormat="1" ht="12.75">
      <c r="A240" s="26" t="s">
        <v>147</v>
      </c>
      <c r="B240" s="50"/>
      <c r="C240" s="24"/>
      <c r="D240" s="46"/>
    </row>
    <row r="241" spans="1:4" s="3" customFormat="1" ht="12.75">
      <c r="A241" s="50"/>
      <c r="B241" s="50"/>
      <c r="C241" s="24"/>
      <c r="D241" s="46"/>
    </row>
    <row r="242" spans="1:4" s="3" customFormat="1" ht="12.75">
      <c r="A242" s="9" t="s">
        <v>5</v>
      </c>
      <c r="B242" s="9" t="s">
        <v>6</v>
      </c>
      <c r="C242" s="10" t="s">
        <v>7</v>
      </c>
      <c r="D242" s="9" t="s">
        <v>8</v>
      </c>
    </row>
    <row r="243" spans="1:4" s="3" customFormat="1" ht="12.75">
      <c r="A243" s="12" t="s">
        <v>9</v>
      </c>
      <c r="B243" s="13" t="s">
        <v>10</v>
      </c>
      <c r="C243" s="85"/>
      <c r="D243" s="92"/>
    </row>
    <row r="244" spans="1:4" s="3" customFormat="1" ht="21.75">
      <c r="A244" s="14">
        <v>1</v>
      </c>
      <c r="B244" s="27" t="s">
        <v>148</v>
      </c>
      <c r="C244" s="85">
        <v>88374</v>
      </c>
      <c r="D244" s="47" t="s">
        <v>139</v>
      </c>
    </row>
    <row r="245" spans="1:5" s="42" customFormat="1" ht="12.75">
      <c r="A245" s="14"/>
      <c r="B245" s="29" t="s">
        <v>43</v>
      </c>
      <c r="C245" s="86">
        <f>SUM(C244)</f>
        <v>88374</v>
      </c>
      <c r="D245" s="47"/>
      <c r="E245" s="93"/>
    </row>
    <row r="246" spans="1:5" s="42" customFormat="1" ht="12.75">
      <c r="A246" s="12" t="s">
        <v>31</v>
      </c>
      <c r="B246" s="13" t="s">
        <v>18</v>
      </c>
      <c r="C246" s="85"/>
      <c r="D246" s="92"/>
      <c r="E246" s="93"/>
    </row>
    <row r="247" spans="1:5" s="3" customFormat="1" ht="12.75">
      <c r="A247" s="14">
        <v>1</v>
      </c>
      <c r="B247" s="62" t="s">
        <v>149</v>
      </c>
      <c r="C247" s="85">
        <v>240844.05</v>
      </c>
      <c r="D247" s="47" t="s">
        <v>139</v>
      </c>
      <c r="E247" s="94"/>
    </row>
    <row r="248" spans="1:5" s="3" customFormat="1" ht="16.5" customHeight="1">
      <c r="A248" s="14">
        <v>2</v>
      </c>
      <c r="B248" s="62" t="s">
        <v>150</v>
      </c>
      <c r="C248" s="85">
        <v>280000</v>
      </c>
      <c r="D248" s="47" t="s">
        <v>139</v>
      </c>
      <c r="E248" s="94"/>
    </row>
    <row r="249" spans="1:5" s="3" customFormat="1" ht="16.5" customHeight="1">
      <c r="A249" s="14">
        <v>3</v>
      </c>
      <c r="B249" s="62" t="s">
        <v>151</v>
      </c>
      <c r="C249" s="85">
        <v>446291</v>
      </c>
      <c r="D249" s="47" t="s">
        <v>139</v>
      </c>
      <c r="E249" s="94"/>
    </row>
    <row r="250" spans="1:5" s="3" customFormat="1" ht="12.75">
      <c r="A250" s="14">
        <v>4</v>
      </c>
      <c r="B250" s="62" t="s">
        <v>152</v>
      </c>
      <c r="C250" s="85">
        <v>22671.8</v>
      </c>
      <c r="D250" s="47" t="s">
        <v>139</v>
      </c>
      <c r="E250" s="94"/>
    </row>
    <row r="251" spans="1:5" s="3" customFormat="1" ht="16.5" customHeight="1">
      <c r="A251" s="14">
        <v>5</v>
      </c>
      <c r="B251" s="62" t="s">
        <v>153</v>
      </c>
      <c r="C251" s="85">
        <v>104627.5</v>
      </c>
      <c r="D251" s="47" t="s">
        <v>139</v>
      </c>
      <c r="E251" s="94"/>
    </row>
    <row r="252" spans="1:4" s="3" customFormat="1" ht="12.75">
      <c r="A252" s="48"/>
      <c r="B252" s="48" t="s">
        <v>16</v>
      </c>
      <c r="C252" s="86">
        <f>SUM(C247:C251)</f>
        <v>1094434.35</v>
      </c>
      <c r="D252" s="92"/>
    </row>
    <row r="253" spans="1:5" s="3" customFormat="1" ht="14.25" customHeight="1">
      <c r="A253" s="48"/>
      <c r="B253" s="48"/>
      <c r="C253" s="95" t="s">
        <v>25</v>
      </c>
      <c r="D253" s="86">
        <f>SUM(C245,C252)</f>
        <v>1182808.35</v>
      </c>
      <c r="E253" s="94"/>
    </row>
    <row r="254" spans="1:5" s="3" customFormat="1" ht="19.5" customHeight="1">
      <c r="A254" s="50"/>
      <c r="B254" s="50"/>
      <c r="C254" s="24"/>
      <c r="D254" s="96"/>
      <c r="E254" s="94"/>
    </row>
    <row r="255" spans="1:5" s="3" customFormat="1" ht="13.5" customHeight="1">
      <c r="A255" s="25" t="s">
        <v>154</v>
      </c>
      <c r="B255" s="50"/>
      <c r="C255" s="24"/>
      <c r="D255" s="96"/>
      <c r="E255" s="94"/>
    </row>
    <row r="256" spans="1:5" s="3" customFormat="1" ht="12.75">
      <c r="A256" s="26" t="s">
        <v>155</v>
      </c>
      <c r="B256" s="50"/>
      <c r="C256" s="24"/>
      <c r="D256" s="96"/>
      <c r="E256" s="94"/>
    </row>
    <row r="257" spans="1:5" s="3" customFormat="1" ht="12.75">
      <c r="A257" s="50"/>
      <c r="B257" s="50"/>
      <c r="C257" s="24"/>
      <c r="D257" s="96"/>
      <c r="E257" s="94"/>
    </row>
    <row r="258" spans="1:5" s="3" customFormat="1" ht="12.75">
      <c r="A258" s="9" t="s">
        <v>5</v>
      </c>
      <c r="B258" s="9" t="s">
        <v>6</v>
      </c>
      <c r="C258" s="10" t="s">
        <v>7</v>
      </c>
      <c r="D258" s="9" t="s">
        <v>8</v>
      </c>
      <c r="E258" s="94"/>
    </row>
    <row r="259" spans="1:5" s="3" customFormat="1" ht="12.75">
      <c r="A259" s="78" t="s">
        <v>9</v>
      </c>
      <c r="B259" s="59" t="s">
        <v>10</v>
      </c>
      <c r="C259" s="60"/>
      <c r="D259" s="60"/>
      <c r="E259" s="94"/>
    </row>
    <row r="260" spans="1:5" s="3" customFormat="1" ht="12.75">
      <c r="A260" s="14">
        <v>1</v>
      </c>
      <c r="B260" s="88" t="s">
        <v>156</v>
      </c>
      <c r="C260" s="85">
        <v>939.55</v>
      </c>
      <c r="D260" s="47" t="s">
        <v>139</v>
      </c>
      <c r="E260" s="94"/>
    </row>
    <row r="261" spans="1:5" s="3" customFormat="1" ht="12.75">
      <c r="A261" s="14">
        <v>2</v>
      </c>
      <c r="B261" s="88" t="s">
        <v>157</v>
      </c>
      <c r="C261" s="85">
        <v>5320.82</v>
      </c>
      <c r="D261" s="47"/>
      <c r="E261" s="94"/>
    </row>
    <row r="262" spans="1:5" s="42" customFormat="1" ht="12.75">
      <c r="A262" s="14">
        <v>3</v>
      </c>
      <c r="B262" s="88" t="s">
        <v>158</v>
      </c>
      <c r="C262" s="85">
        <v>74982.6</v>
      </c>
      <c r="D262" s="47" t="s">
        <v>139</v>
      </c>
      <c r="E262" s="93"/>
    </row>
    <row r="263" spans="1:5" s="3" customFormat="1" ht="12.75">
      <c r="A263" s="14"/>
      <c r="B263" s="18" t="s">
        <v>16</v>
      </c>
      <c r="C263" s="86">
        <f>SUM(C260:C262)</f>
        <v>81242.97000000002</v>
      </c>
      <c r="D263" s="16"/>
      <c r="E263" s="94"/>
    </row>
    <row r="264" spans="1:5" s="3" customFormat="1" ht="12.75">
      <c r="A264" s="12" t="s">
        <v>31</v>
      </c>
      <c r="B264" s="13" t="s">
        <v>18</v>
      </c>
      <c r="C264" s="85"/>
      <c r="D264" s="97"/>
      <c r="E264" s="94"/>
    </row>
    <row r="265" spans="1:5" s="3" customFormat="1" ht="12.75">
      <c r="A265" s="14">
        <v>1</v>
      </c>
      <c r="B265" s="20" t="s">
        <v>159</v>
      </c>
      <c r="C265" s="85">
        <v>0</v>
      </c>
      <c r="D265" s="47" t="s">
        <v>139</v>
      </c>
      <c r="E265" s="94"/>
    </row>
    <row r="266" spans="1:5" s="3" customFormat="1" ht="12.75">
      <c r="A266" s="14">
        <v>2</v>
      </c>
      <c r="B266" s="20" t="s">
        <v>160</v>
      </c>
      <c r="C266" s="85">
        <v>369557.57</v>
      </c>
      <c r="D266" s="47" t="s">
        <v>139</v>
      </c>
      <c r="E266" s="94"/>
    </row>
    <row r="267" spans="1:5" s="3" customFormat="1" ht="12.75">
      <c r="A267" s="14">
        <v>3</v>
      </c>
      <c r="B267" s="20" t="s">
        <v>161</v>
      </c>
      <c r="C267" s="85">
        <v>3509.4</v>
      </c>
      <c r="D267" s="47"/>
      <c r="E267" s="94"/>
    </row>
    <row r="268" spans="1:4" s="3" customFormat="1" ht="12.75">
      <c r="A268" s="14">
        <v>4</v>
      </c>
      <c r="B268" s="62" t="s">
        <v>162</v>
      </c>
      <c r="C268" s="85">
        <v>262962.23</v>
      </c>
      <c r="D268" s="47"/>
    </row>
    <row r="269" spans="1:4" s="3" customFormat="1" ht="12.75">
      <c r="A269" s="14">
        <v>5</v>
      </c>
      <c r="B269" s="62" t="s">
        <v>163</v>
      </c>
      <c r="C269" s="85">
        <v>27900</v>
      </c>
      <c r="D269" s="47"/>
    </row>
    <row r="270" spans="1:5" s="3" customFormat="1" ht="12.75">
      <c r="A270" s="14"/>
      <c r="B270" s="18" t="s">
        <v>16</v>
      </c>
      <c r="C270" s="86">
        <f>SUM(C265:C269)</f>
        <v>663929.2</v>
      </c>
      <c r="D270" s="16"/>
      <c r="E270" s="94"/>
    </row>
    <row r="271" spans="1:5" s="3" customFormat="1" ht="12.75">
      <c r="A271" s="14"/>
      <c r="B271" s="48"/>
      <c r="C271" s="95" t="s">
        <v>25</v>
      </c>
      <c r="D271" s="44">
        <f>SUM(C263,C270)</f>
        <v>745172.1699999999</v>
      </c>
      <c r="E271" s="94"/>
    </row>
    <row r="272" spans="1:5" s="3" customFormat="1" ht="12.75">
      <c r="A272" s="22"/>
      <c r="B272" s="50"/>
      <c r="C272" s="24"/>
      <c r="D272" s="46"/>
      <c r="E272" s="94"/>
    </row>
    <row r="273" spans="1:5" s="3" customFormat="1" ht="12.75">
      <c r="A273" s="25" t="s">
        <v>164</v>
      </c>
      <c r="B273" s="50"/>
      <c r="C273" s="24"/>
      <c r="D273" s="46"/>
      <c r="E273" s="94"/>
    </row>
    <row r="274" spans="1:5" s="3" customFormat="1" ht="12.75">
      <c r="A274" s="26" t="s">
        <v>165</v>
      </c>
      <c r="B274" s="50"/>
      <c r="C274" s="24"/>
      <c r="D274" s="46"/>
      <c r="E274" s="94"/>
    </row>
    <row r="275" spans="1:5" s="3" customFormat="1" ht="12.75">
      <c r="A275" s="22"/>
      <c r="B275" s="50"/>
      <c r="C275" s="24"/>
      <c r="D275" s="46"/>
      <c r="E275" s="94"/>
    </row>
    <row r="276" spans="1:5" s="42" customFormat="1" ht="12.75">
      <c r="A276" s="9" t="s">
        <v>5</v>
      </c>
      <c r="B276" s="9" t="s">
        <v>6</v>
      </c>
      <c r="C276" s="10" t="s">
        <v>7</v>
      </c>
      <c r="D276" s="9" t="s">
        <v>8</v>
      </c>
      <c r="E276" s="93"/>
    </row>
    <row r="277" spans="1:5" s="42" customFormat="1" ht="12.75">
      <c r="A277" s="66" t="s">
        <v>9</v>
      </c>
      <c r="B277" s="98" t="s">
        <v>10</v>
      </c>
      <c r="C277" s="60"/>
      <c r="D277" s="60"/>
      <c r="E277" s="93"/>
    </row>
    <row r="278" spans="1:5" s="3" customFormat="1" ht="21.75" customHeight="1">
      <c r="A278" s="71">
        <v>1</v>
      </c>
      <c r="B278" s="99" t="s">
        <v>166</v>
      </c>
      <c r="C278" s="100">
        <v>34440</v>
      </c>
      <c r="D278" s="16" t="s">
        <v>14</v>
      </c>
      <c r="E278" s="94"/>
    </row>
    <row r="279" spans="1:5" s="3" customFormat="1" ht="12.75">
      <c r="A279" s="71"/>
      <c r="B279" s="44" t="s">
        <v>16</v>
      </c>
      <c r="C279" s="76">
        <f>SUM(C278:C278)</f>
        <v>34440</v>
      </c>
      <c r="D279" s="16"/>
      <c r="E279" s="94"/>
    </row>
    <row r="280" spans="1:5" s="3" customFormat="1" ht="12.75">
      <c r="A280" s="66" t="s">
        <v>31</v>
      </c>
      <c r="B280" s="77" t="s">
        <v>18</v>
      </c>
      <c r="C280" s="60"/>
      <c r="D280" s="60"/>
      <c r="E280" s="94"/>
    </row>
    <row r="281" spans="1:5" s="3" customFormat="1" ht="12.75">
      <c r="A281" s="71">
        <v>1</v>
      </c>
      <c r="B281" s="68" t="s">
        <v>50</v>
      </c>
      <c r="C281" s="75">
        <v>369049.07</v>
      </c>
      <c r="D281" s="16" t="s">
        <v>14</v>
      </c>
      <c r="E281" s="94"/>
    </row>
    <row r="282" spans="1:5" s="3" customFormat="1" ht="12.75">
      <c r="A282" s="71">
        <v>2</v>
      </c>
      <c r="B282" s="68" t="s">
        <v>51</v>
      </c>
      <c r="C282" s="75">
        <v>1974.74</v>
      </c>
      <c r="D282" s="16" t="s">
        <v>14</v>
      </c>
      <c r="E282" s="94"/>
    </row>
    <row r="283" spans="1:5" s="3" customFormat="1" ht="12.75">
      <c r="A283" s="71">
        <v>3</v>
      </c>
      <c r="B283" s="68" t="s">
        <v>167</v>
      </c>
      <c r="C283" s="75">
        <v>3186.71</v>
      </c>
      <c r="D283" s="16" t="s">
        <v>14</v>
      </c>
      <c r="E283" s="94"/>
    </row>
    <row r="284" spans="1:5" s="3" customFormat="1" ht="12.75">
      <c r="A284" s="71">
        <v>4</v>
      </c>
      <c r="B284" s="68" t="s">
        <v>168</v>
      </c>
      <c r="C284" s="75">
        <v>610.5500000000001</v>
      </c>
      <c r="D284" s="16" t="s">
        <v>14</v>
      </c>
      <c r="E284" s="94"/>
    </row>
    <row r="285" spans="1:5" s="42" customFormat="1" ht="12.75">
      <c r="A285" s="71">
        <v>5</v>
      </c>
      <c r="B285" s="68" t="s">
        <v>169</v>
      </c>
      <c r="C285" s="75">
        <v>120.08</v>
      </c>
      <c r="D285" s="16" t="s">
        <v>14</v>
      </c>
      <c r="E285" s="93"/>
    </row>
    <row r="286" spans="1:4" s="3" customFormat="1" ht="12.75">
      <c r="A286" s="71"/>
      <c r="B286" s="44" t="s">
        <v>16</v>
      </c>
      <c r="C286" s="76">
        <f>SUM(C281:C285)</f>
        <v>374941.15</v>
      </c>
      <c r="D286" s="16"/>
    </row>
    <row r="287" spans="1:5" s="3" customFormat="1" ht="12.75">
      <c r="A287" s="71"/>
      <c r="B287" s="72"/>
      <c r="C287" s="95" t="s">
        <v>25</v>
      </c>
      <c r="D287" s="44">
        <f>SUM(C279,C286)</f>
        <v>409381.15</v>
      </c>
      <c r="E287" s="94"/>
    </row>
    <row r="288" spans="1:5" s="3" customFormat="1" ht="15.75" customHeight="1">
      <c r="A288" s="22"/>
      <c r="B288" s="101"/>
      <c r="C288" s="96"/>
      <c r="D288" s="102"/>
      <c r="E288" s="94"/>
    </row>
    <row r="289" spans="1:5" s="3" customFormat="1" ht="12.75">
      <c r="A289" s="25" t="s">
        <v>170</v>
      </c>
      <c r="B289" s="101"/>
      <c r="C289" s="96"/>
      <c r="D289" s="102"/>
      <c r="E289" s="94"/>
    </row>
    <row r="290" spans="1:5" s="3" customFormat="1" ht="12.75">
      <c r="A290" s="26" t="s">
        <v>171</v>
      </c>
      <c r="B290" s="101"/>
      <c r="C290" s="96"/>
      <c r="D290" s="102"/>
      <c r="E290" s="94"/>
    </row>
    <row r="291" spans="1:5" s="3" customFormat="1" ht="12.75">
      <c r="A291" s="22"/>
      <c r="B291" s="101"/>
      <c r="C291" s="96"/>
      <c r="D291" s="102"/>
      <c r="E291" s="94"/>
    </row>
    <row r="292" spans="1:5" s="3" customFormat="1" ht="12.75">
      <c r="A292" s="9" t="s">
        <v>5</v>
      </c>
      <c r="B292" s="9" t="s">
        <v>6</v>
      </c>
      <c r="C292" s="10" t="s">
        <v>7</v>
      </c>
      <c r="D292" s="9" t="s">
        <v>8</v>
      </c>
      <c r="E292" s="94"/>
    </row>
    <row r="293" spans="1:5" s="3" customFormat="1" ht="12.75">
      <c r="A293" s="66" t="s">
        <v>9</v>
      </c>
      <c r="B293" s="59" t="s">
        <v>10</v>
      </c>
      <c r="C293" s="60"/>
      <c r="D293" s="60"/>
      <c r="E293" s="94"/>
    </row>
    <row r="294" spans="1:5" s="3" customFormat="1" ht="34.5">
      <c r="A294" s="71">
        <v>1</v>
      </c>
      <c r="B294" s="70" t="s">
        <v>172</v>
      </c>
      <c r="C294" s="75">
        <v>252664</v>
      </c>
      <c r="D294" s="16" t="s">
        <v>14</v>
      </c>
      <c r="E294" s="94"/>
    </row>
    <row r="295" spans="1:5" s="3" customFormat="1" ht="12.75">
      <c r="A295" s="71"/>
      <c r="B295" s="44" t="s">
        <v>16</v>
      </c>
      <c r="C295" s="76">
        <f>SUM(C294)</f>
        <v>252664</v>
      </c>
      <c r="D295" s="16"/>
      <c r="E295" s="94"/>
    </row>
    <row r="296" spans="1:5" s="3" customFormat="1" ht="12.75">
      <c r="A296" s="66" t="s">
        <v>31</v>
      </c>
      <c r="B296" s="77" t="s">
        <v>18</v>
      </c>
      <c r="C296" s="60"/>
      <c r="D296" s="60"/>
      <c r="E296" s="94"/>
    </row>
    <row r="297" spans="1:5" s="42" customFormat="1" ht="12.75">
      <c r="A297" s="71">
        <v>1</v>
      </c>
      <c r="B297" s="68" t="s">
        <v>173</v>
      </c>
      <c r="C297" s="75">
        <v>0</v>
      </c>
      <c r="D297" s="16" t="s">
        <v>14</v>
      </c>
      <c r="E297" s="93"/>
    </row>
    <row r="298" spans="1:5" s="3" customFormat="1" ht="12.75">
      <c r="A298" s="71">
        <v>2</v>
      </c>
      <c r="B298" s="68" t="s">
        <v>174</v>
      </c>
      <c r="C298" s="75">
        <v>0</v>
      </c>
      <c r="D298" s="16" t="s">
        <v>14</v>
      </c>
      <c r="E298" s="94"/>
    </row>
    <row r="299" spans="1:5" s="3" customFormat="1" ht="12.75">
      <c r="A299" s="71">
        <v>3</v>
      </c>
      <c r="B299" s="68" t="s">
        <v>20</v>
      </c>
      <c r="C299" s="75">
        <v>783175.76</v>
      </c>
      <c r="D299" s="16" t="s">
        <v>14</v>
      </c>
      <c r="E299" s="94"/>
    </row>
    <row r="300" spans="1:5" s="3" customFormat="1" ht="12.75">
      <c r="A300" s="71">
        <v>4</v>
      </c>
      <c r="B300" s="68" t="s">
        <v>175</v>
      </c>
      <c r="C300" s="75">
        <v>91892.68</v>
      </c>
      <c r="D300" s="16" t="s">
        <v>14</v>
      </c>
      <c r="E300" s="94"/>
    </row>
    <row r="301" spans="1:5" s="3" customFormat="1" ht="12.75">
      <c r="A301" s="71">
        <v>5</v>
      </c>
      <c r="B301" s="68" t="s">
        <v>176</v>
      </c>
      <c r="C301" s="75">
        <v>82022.11</v>
      </c>
      <c r="D301" s="16" t="s">
        <v>14</v>
      </c>
      <c r="E301" s="94"/>
    </row>
    <row r="302" spans="1:4" s="3" customFormat="1" ht="12.75">
      <c r="A302" s="71">
        <v>6</v>
      </c>
      <c r="B302" s="68" t="s">
        <v>177</v>
      </c>
      <c r="C302" s="75">
        <v>0</v>
      </c>
      <c r="D302" s="16" t="s">
        <v>14</v>
      </c>
    </row>
    <row r="303" spans="1:5" s="3" customFormat="1" ht="12.75">
      <c r="A303" s="71">
        <v>7</v>
      </c>
      <c r="B303" s="68" t="s">
        <v>178</v>
      </c>
      <c r="C303" s="75">
        <v>0</v>
      </c>
      <c r="D303" s="16" t="s">
        <v>14</v>
      </c>
      <c r="E303" s="94"/>
    </row>
    <row r="304" spans="1:5" s="3" customFormat="1" ht="12.75">
      <c r="A304" s="71">
        <v>8</v>
      </c>
      <c r="B304" s="68" t="s">
        <v>179</v>
      </c>
      <c r="C304" s="75">
        <v>0</v>
      </c>
      <c r="D304" s="16" t="s">
        <v>14</v>
      </c>
      <c r="E304" s="94"/>
    </row>
    <row r="305" spans="1:5" s="3" customFormat="1" ht="12.75">
      <c r="A305" s="71">
        <v>9</v>
      </c>
      <c r="B305" s="68" t="s">
        <v>180</v>
      </c>
      <c r="C305" s="75">
        <v>0</v>
      </c>
      <c r="D305" s="16" t="s">
        <v>14</v>
      </c>
      <c r="E305" s="94"/>
    </row>
    <row r="306" spans="1:5" s="3" customFormat="1" ht="12.75">
      <c r="A306" s="71">
        <v>10</v>
      </c>
      <c r="B306" s="68" t="s">
        <v>181</v>
      </c>
      <c r="C306" s="75">
        <v>0</v>
      </c>
      <c r="D306" s="16" t="s">
        <v>14</v>
      </c>
      <c r="E306" s="94"/>
    </row>
    <row r="307" spans="1:5" s="3" customFormat="1" ht="12.75">
      <c r="A307" s="71">
        <v>11</v>
      </c>
      <c r="B307" s="68" t="s">
        <v>182</v>
      </c>
      <c r="C307" s="75">
        <v>0</v>
      </c>
      <c r="D307" s="16" t="s">
        <v>14</v>
      </c>
      <c r="E307" s="94"/>
    </row>
    <row r="308" spans="1:5" s="3" customFormat="1" ht="12.75">
      <c r="A308" s="71">
        <v>12</v>
      </c>
      <c r="B308" s="68" t="s">
        <v>183</v>
      </c>
      <c r="C308" s="75">
        <v>0</v>
      </c>
      <c r="D308" s="16" t="s">
        <v>14</v>
      </c>
      <c r="E308" s="94"/>
    </row>
    <row r="309" spans="1:5" s="3" customFormat="1" ht="12.75">
      <c r="A309" s="71">
        <v>13</v>
      </c>
      <c r="B309" s="68" t="s">
        <v>184</v>
      </c>
      <c r="C309" s="75">
        <v>0</v>
      </c>
      <c r="D309" s="16" t="s">
        <v>14</v>
      </c>
      <c r="E309" s="94"/>
    </row>
    <row r="310" spans="1:5" s="3" customFormat="1" ht="12.75">
      <c r="A310" s="71">
        <v>14</v>
      </c>
      <c r="B310" s="68" t="s">
        <v>185</v>
      </c>
      <c r="C310" s="75">
        <v>14462</v>
      </c>
      <c r="D310" s="16" t="s">
        <v>14</v>
      </c>
      <c r="E310" s="94"/>
    </row>
    <row r="311" spans="1:5" s="3" customFormat="1" ht="12.75">
      <c r="A311" s="71"/>
      <c r="B311" s="44" t="s">
        <v>16</v>
      </c>
      <c r="C311" s="76">
        <f>SUM(C297:C310)</f>
        <v>971552.55</v>
      </c>
      <c r="D311" s="16"/>
      <c r="E311" s="94"/>
    </row>
    <row r="312" spans="1:5" s="3" customFormat="1" ht="12.75">
      <c r="A312" s="71"/>
      <c r="B312" s="72"/>
      <c r="C312" s="18" t="s">
        <v>25</v>
      </c>
      <c r="D312" s="44">
        <f>SUM(C295,C311)</f>
        <v>1224216.55</v>
      </c>
      <c r="E312" s="94"/>
    </row>
    <row r="313" spans="1:5" s="3" customFormat="1" ht="12.75">
      <c r="A313" s="73"/>
      <c r="B313" s="74"/>
      <c r="C313" s="23"/>
      <c r="D313" s="46"/>
      <c r="E313" s="94"/>
    </row>
    <row r="314" spans="1:5" s="3" customFormat="1" ht="12.75">
      <c r="A314" s="22"/>
      <c r="B314" s="101"/>
      <c r="C314" s="103"/>
      <c r="D314" s="102"/>
      <c r="E314" s="94"/>
    </row>
    <row r="315" spans="1:5" s="3" customFormat="1" ht="12.75">
      <c r="A315" s="104"/>
      <c r="B315" s="105" t="s">
        <v>186</v>
      </c>
      <c r="C315" s="106">
        <v>1188213.99</v>
      </c>
      <c r="D315" s="107"/>
      <c r="E315" s="94"/>
    </row>
    <row r="316" spans="1:5" s="3" customFormat="1" ht="12.75">
      <c r="A316" s="108"/>
      <c r="B316" s="109" t="s">
        <v>187</v>
      </c>
      <c r="C316" s="110">
        <v>26730691.52</v>
      </c>
      <c r="D316" s="107"/>
      <c r="E316" s="94"/>
    </row>
    <row r="317" spans="1:5" s="3" customFormat="1" ht="12.75">
      <c r="A317" s="108"/>
      <c r="B317" s="111" t="s">
        <v>188</v>
      </c>
      <c r="C317" s="112">
        <f>SUM(C315:C316)</f>
        <v>27918905.509999998</v>
      </c>
      <c r="D317" s="107"/>
      <c r="E317" s="94"/>
    </row>
    <row r="318" spans="1:4" s="3" customFormat="1" ht="12.75">
      <c r="A318" s="108"/>
      <c r="B318" s="23"/>
      <c r="C318" s="96"/>
      <c r="D318" s="102"/>
    </row>
    <row r="319" spans="1:4" s="3" customFormat="1" ht="12.75">
      <c r="A319" s="108"/>
      <c r="B319" s="113"/>
      <c r="C319" s="103"/>
      <c r="D319" s="102"/>
    </row>
    <row r="320" spans="1:4" s="3" customFormat="1" ht="12.75">
      <c r="A320" s="22"/>
      <c r="B320" s="113"/>
      <c r="C320" s="114"/>
      <c r="D320" s="115"/>
    </row>
    <row r="321" spans="1:4" s="3" customFormat="1" ht="15">
      <c r="A321" s="116"/>
      <c r="B321" s="117"/>
      <c r="C321" s="118"/>
      <c r="D321" s="119"/>
    </row>
    <row r="322" spans="1:4" s="3" customFormat="1" ht="15">
      <c r="A322" s="120"/>
      <c r="B322" s="121"/>
      <c r="C322" s="122"/>
      <c r="D322" s="123"/>
    </row>
    <row r="323" spans="1:4" s="3" customFormat="1" ht="15">
      <c r="A323" s="120"/>
      <c r="B323" s="121"/>
      <c r="C323" s="122"/>
      <c r="D323" s="123"/>
    </row>
    <row r="324" spans="1:4" s="3" customFormat="1" ht="15">
      <c r="A324" s="120"/>
      <c r="B324" s="121"/>
      <c r="C324" s="122"/>
      <c r="D324" s="123"/>
    </row>
    <row r="325" spans="1:5" s="3" customFormat="1" ht="15">
      <c r="A325" s="120"/>
      <c r="B325" s="121"/>
      <c r="C325" s="122"/>
      <c r="D325" s="123"/>
      <c r="E325" s="15"/>
    </row>
    <row r="326" spans="1:4" s="3" customFormat="1" ht="15">
      <c r="A326" s="120"/>
      <c r="B326" s="121"/>
      <c r="C326" s="122"/>
      <c r="D326" s="123"/>
    </row>
    <row r="327" spans="1:4" ht="15">
      <c r="A327" s="120"/>
      <c r="B327" s="121"/>
      <c r="C327" s="122"/>
      <c r="D327" s="123"/>
    </row>
    <row r="328" spans="1:4" ht="15">
      <c r="A328" s="120"/>
      <c r="B328" s="121"/>
      <c r="C328" s="122"/>
      <c r="D328" s="123"/>
    </row>
    <row r="329" spans="1:4" ht="15">
      <c r="A329" s="120"/>
      <c r="B329" s="121"/>
      <c r="C329" s="122"/>
      <c r="D329" s="123"/>
    </row>
    <row r="330" spans="1:4" ht="15">
      <c r="A330" s="120"/>
      <c r="B330" s="121"/>
      <c r="C330" s="122"/>
      <c r="D330" s="123"/>
    </row>
    <row r="331" spans="1:4" ht="15">
      <c r="A331" s="120"/>
      <c r="B331" s="121"/>
      <c r="C331" s="122"/>
      <c r="D331" s="123"/>
    </row>
  </sheetData>
  <mergeCells count="3">
    <mergeCell ref="A14:A17"/>
    <mergeCell ref="B14:B17"/>
    <mergeCell ref="C14:C17"/>
  </mergeCells>
  <printOptions/>
  <pageMargins left="0.5902777777777778" right="0.39375" top="0.19652777777777777" bottom="0.19652777777777777" header="0.5118055555555556" footer="0.5118055555555556"/>
  <pageSetup horizontalDpi="300" verticalDpi="300" orientation="portrait" paperSize="9" scale="87"/>
  <rowBreaks count="4" manualBreakCount="4">
    <brk id="60" max="255" man="1"/>
    <brk id="129" max="255" man="1"/>
    <brk id="201" max="255" man="1"/>
    <brk id="2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129"/>
  <sheetViews>
    <sheetView view="pageBreakPreview" zoomScaleNormal="85" zoomScaleSheetLayoutView="100" workbookViewId="0" topLeftCell="A309">
      <selection activeCell="D327" sqref="D327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  <col min="5" max="5" width="11.625" style="0" customWidth="1"/>
  </cols>
  <sheetData>
    <row r="3" spans="1:4" s="3" customFormat="1" ht="17.25" customHeight="1">
      <c r="A3"/>
      <c r="B3"/>
      <c r="C3"/>
      <c r="D3"/>
    </row>
    <row r="4" spans="1:4" s="3" customFormat="1" ht="17.25" customHeight="1">
      <c r="A4"/>
      <c r="B4"/>
      <c r="C4"/>
      <c r="D4"/>
    </row>
    <row r="5" spans="1:4" s="3" customFormat="1" ht="17.25" customHeight="1">
      <c r="A5"/>
      <c r="B5"/>
      <c r="C5"/>
      <c r="D5"/>
    </row>
    <row r="6" spans="1:4" s="3" customFormat="1" ht="17.25" customHeight="1">
      <c r="A6"/>
      <c r="B6"/>
      <c r="C6"/>
      <c r="D6"/>
    </row>
    <row r="7" spans="1:4" s="3" customFormat="1" ht="17.25" customHeight="1">
      <c r="A7"/>
      <c r="B7"/>
      <c r="C7"/>
      <c r="D7"/>
    </row>
    <row r="8" spans="1:4" s="3" customFormat="1" ht="17.25" customHeight="1">
      <c r="A8"/>
      <c r="B8"/>
      <c r="C8"/>
      <c r="D8"/>
    </row>
    <row r="9" spans="1:4" s="3" customFormat="1" ht="12.75" customHeight="1">
      <c r="A9"/>
      <c r="B9"/>
      <c r="C9"/>
      <c r="D9"/>
    </row>
    <row r="10" spans="1:4" s="3" customFormat="1" ht="12.75" customHeight="1">
      <c r="A10"/>
      <c r="B10"/>
      <c r="C10"/>
      <c r="D10"/>
    </row>
    <row r="11" spans="1:4" s="3" customFormat="1" ht="12.75" customHeight="1">
      <c r="A11"/>
      <c r="B11"/>
      <c r="C11"/>
      <c r="D11"/>
    </row>
    <row r="12" spans="1:4" s="11" customFormat="1" ht="13.5" customHeight="1">
      <c r="A12"/>
      <c r="B12"/>
      <c r="C12"/>
      <c r="D12"/>
    </row>
    <row r="13" spans="1:4" s="3" customFormat="1" ht="14.25" customHeight="1">
      <c r="A13"/>
      <c r="B13"/>
      <c r="C13"/>
      <c r="D13"/>
    </row>
    <row r="14" spans="1:4" s="3" customFormat="1" ht="12.75">
      <c r="A14"/>
      <c r="B14"/>
      <c r="C14"/>
      <c r="D14"/>
    </row>
    <row r="15" spans="1:4" s="3" customFormat="1" ht="12.75">
      <c r="A15"/>
      <c r="B15"/>
      <c r="C15"/>
      <c r="D15"/>
    </row>
    <row r="16" spans="1:4" s="3" customFormat="1" ht="12.75">
      <c r="A16"/>
      <c r="B16"/>
      <c r="C16"/>
      <c r="D16"/>
    </row>
    <row r="17" spans="1:4" s="3" customFormat="1" ht="12.75">
      <c r="A17"/>
      <c r="B17"/>
      <c r="C17"/>
      <c r="D17"/>
    </row>
    <row r="18" spans="1:4" s="3" customFormat="1" ht="12.75">
      <c r="A18"/>
      <c r="B18"/>
      <c r="C18"/>
      <c r="D18"/>
    </row>
    <row r="19" spans="1:4" s="3" customFormat="1" ht="12.75">
      <c r="A19"/>
      <c r="B19"/>
      <c r="C19"/>
      <c r="D19"/>
    </row>
    <row r="20" spans="1:4" s="3" customFormat="1" ht="12.75">
      <c r="A20"/>
      <c r="B20"/>
      <c r="C20"/>
      <c r="D20"/>
    </row>
    <row r="21" spans="1:4" s="3" customFormat="1" ht="12.75">
      <c r="A21"/>
      <c r="B21"/>
      <c r="C21"/>
      <c r="D21"/>
    </row>
    <row r="22" spans="1:4" s="3" customFormat="1" ht="12.75">
      <c r="A22"/>
      <c r="B22"/>
      <c r="C22"/>
      <c r="D22"/>
    </row>
    <row r="23" spans="1:4" s="3" customFormat="1" ht="12.75">
      <c r="A23"/>
      <c r="B23"/>
      <c r="C23"/>
      <c r="D23"/>
    </row>
    <row r="24" spans="1:4" s="3" customFormat="1" ht="12.75">
      <c r="A24"/>
      <c r="B24"/>
      <c r="C24"/>
      <c r="D24"/>
    </row>
    <row r="25" spans="1:4" s="3" customFormat="1" ht="12.75">
      <c r="A25"/>
      <c r="B25"/>
      <c r="C25"/>
      <c r="D25"/>
    </row>
    <row r="26" spans="1:4" s="3" customFormat="1" ht="12.75">
      <c r="A26"/>
      <c r="B26"/>
      <c r="C26"/>
      <c r="D26"/>
    </row>
    <row r="27" spans="1:4" s="3" customFormat="1" ht="12.75">
      <c r="A27"/>
      <c r="B27"/>
      <c r="C27"/>
      <c r="D27"/>
    </row>
    <row r="28" spans="1:4" s="3" customFormat="1" ht="12.75">
      <c r="A28"/>
      <c r="B28"/>
      <c r="C28"/>
      <c r="D28"/>
    </row>
    <row r="29" spans="1:4" s="3" customFormat="1" ht="12.75">
      <c r="A29"/>
      <c r="B29"/>
      <c r="C29"/>
      <c r="D29"/>
    </row>
    <row r="30" spans="1:4" s="3" customFormat="1" ht="12.75">
      <c r="A30"/>
      <c r="B30"/>
      <c r="C30"/>
      <c r="D30"/>
    </row>
    <row r="31" spans="1:4" s="3" customFormat="1" ht="12.75">
      <c r="A31"/>
      <c r="B31"/>
      <c r="C31"/>
      <c r="D31"/>
    </row>
    <row r="32" spans="1:4" s="3" customFormat="1" ht="12.75">
      <c r="A32"/>
      <c r="B32"/>
      <c r="C32"/>
      <c r="D32"/>
    </row>
    <row r="33" spans="1:4" s="3" customFormat="1" ht="12.75">
      <c r="A33"/>
      <c r="B33"/>
      <c r="C33"/>
      <c r="D33"/>
    </row>
    <row r="34" spans="1:4" s="3" customFormat="1" ht="12.75">
      <c r="A34"/>
      <c r="B34"/>
      <c r="C34"/>
      <c r="D34"/>
    </row>
    <row r="35" spans="1:4" s="3" customFormat="1" ht="12.75">
      <c r="A35"/>
      <c r="B35"/>
      <c r="C35"/>
      <c r="D35"/>
    </row>
    <row r="36" spans="1:4" s="3" customFormat="1" ht="12.75">
      <c r="A36"/>
      <c r="B36"/>
      <c r="C36"/>
      <c r="D36"/>
    </row>
    <row r="37" spans="1:4" s="3" customFormat="1" ht="12.75">
      <c r="A37"/>
      <c r="B37"/>
      <c r="C37"/>
      <c r="D37"/>
    </row>
    <row r="38" spans="1:4" s="3" customFormat="1" ht="12.75">
      <c r="A38"/>
      <c r="B38"/>
      <c r="C38"/>
      <c r="D38"/>
    </row>
    <row r="39" spans="1:4" s="3" customFormat="1" ht="12.75">
      <c r="A39"/>
      <c r="B39"/>
      <c r="C39"/>
      <c r="D39"/>
    </row>
    <row r="40" spans="1:4" s="3" customFormat="1" ht="12.75">
      <c r="A40"/>
      <c r="B40"/>
      <c r="C40"/>
      <c r="D40"/>
    </row>
    <row r="41" spans="1:4" s="3" customFormat="1" ht="12.75">
      <c r="A41"/>
      <c r="B41"/>
      <c r="C41"/>
      <c r="D41"/>
    </row>
    <row r="42" spans="1:4" s="3" customFormat="1" ht="12.75">
      <c r="A42"/>
      <c r="B42"/>
      <c r="C42"/>
      <c r="D42"/>
    </row>
    <row r="43" spans="1:4" s="3" customFormat="1" ht="12.75">
      <c r="A43"/>
      <c r="B43"/>
      <c r="C43"/>
      <c r="D43"/>
    </row>
    <row r="44" spans="1:4" s="3" customFormat="1" ht="12.75">
      <c r="A44"/>
      <c r="B44"/>
      <c r="C44"/>
      <c r="D44"/>
    </row>
    <row r="45" spans="1:4" s="3" customFormat="1" ht="12.75">
      <c r="A45"/>
      <c r="B45"/>
      <c r="C45"/>
      <c r="D45"/>
    </row>
    <row r="46" spans="1:4" s="3" customFormat="1" ht="12.75">
      <c r="A46"/>
      <c r="B46"/>
      <c r="C46"/>
      <c r="D46"/>
    </row>
    <row r="47" spans="1:4" s="3" customFormat="1" ht="12.75">
      <c r="A47"/>
      <c r="B47"/>
      <c r="C47"/>
      <c r="D47"/>
    </row>
    <row r="48" spans="1:4" s="3" customFormat="1" ht="12.75">
      <c r="A48"/>
      <c r="B48"/>
      <c r="C48"/>
      <c r="D48"/>
    </row>
    <row r="49" spans="1:4" s="3" customFormat="1" ht="12.75">
      <c r="A49"/>
      <c r="B49"/>
      <c r="C49"/>
      <c r="D49"/>
    </row>
    <row r="50" spans="1:4" s="3" customFormat="1" ht="12.75">
      <c r="A50"/>
      <c r="B50"/>
      <c r="C50"/>
      <c r="D50"/>
    </row>
    <row r="51" spans="1:4" s="3" customFormat="1" ht="12.75">
      <c r="A51"/>
      <c r="B51"/>
      <c r="C51"/>
      <c r="D51"/>
    </row>
    <row r="52" spans="1:4" s="3" customFormat="1" ht="12.75">
      <c r="A52"/>
      <c r="B52"/>
      <c r="C52"/>
      <c r="D52"/>
    </row>
    <row r="53" spans="1:4" s="3" customFormat="1" ht="12.75">
      <c r="A53"/>
      <c r="B53"/>
      <c r="C53"/>
      <c r="D53"/>
    </row>
    <row r="54" spans="1:4" s="3" customFormat="1" ht="12.75">
      <c r="A54"/>
      <c r="B54"/>
      <c r="C54"/>
      <c r="D54"/>
    </row>
    <row r="55" spans="1:4" s="3" customFormat="1" ht="12.75">
      <c r="A55"/>
      <c r="B55"/>
      <c r="C55"/>
      <c r="D55"/>
    </row>
    <row r="56" spans="1:4" s="3" customFormat="1" ht="12.75">
      <c r="A56"/>
      <c r="B56"/>
      <c r="C56"/>
      <c r="D56"/>
    </row>
    <row r="57" spans="1:4" s="3" customFormat="1" ht="12.75">
      <c r="A57"/>
      <c r="B57"/>
      <c r="C57"/>
      <c r="D57"/>
    </row>
    <row r="58" spans="1:4" s="3" customFormat="1" ht="12.75">
      <c r="A58"/>
      <c r="B58"/>
      <c r="C58"/>
      <c r="D58"/>
    </row>
    <row r="59" spans="1:4" s="42" customFormat="1" ht="12.75">
      <c r="A59"/>
      <c r="B59"/>
      <c r="C59"/>
      <c r="D59"/>
    </row>
    <row r="60" spans="1:4" s="3" customFormat="1" ht="12.75">
      <c r="A60"/>
      <c r="B60"/>
      <c r="C60"/>
      <c r="D60"/>
    </row>
    <row r="61" spans="1:4" s="3" customFormat="1" ht="15" customHeight="1">
      <c r="A61"/>
      <c r="B61"/>
      <c r="C61"/>
      <c r="D61"/>
    </row>
    <row r="62" spans="1:4" s="3" customFormat="1" ht="13.5" customHeight="1">
      <c r="A62"/>
      <c r="B62"/>
      <c r="C62"/>
      <c r="D62"/>
    </row>
    <row r="63" spans="1:4" s="3" customFormat="1" ht="13.5" customHeight="1">
      <c r="A63"/>
      <c r="B63"/>
      <c r="C63"/>
      <c r="D63"/>
    </row>
    <row r="64" spans="1:4" s="3" customFormat="1" ht="13.5" customHeight="1">
      <c r="A64"/>
      <c r="B64"/>
      <c r="C64"/>
      <c r="D64"/>
    </row>
    <row r="65" spans="1:4" s="3" customFormat="1" ht="13.5" customHeight="1">
      <c r="A65"/>
      <c r="B65"/>
      <c r="C65"/>
      <c r="D65"/>
    </row>
    <row r="66" spans="1:4" s="3" customFormat="1" ht="13.5" customHeight="1">
      <c r="A66"/>
      <c r="B66"/>
      <c r="C66"/>
      <c r="D66"/>
    </row>
    <row r="67" spans="1:4" s="3" customFormat="1" ht="13.5" customHeight="1">
      <c r="A67"/>
      <c r="B67"/>
      <c r="C67"/>
      <c r="D67"/>
    </row>
    <row r="68" spans="1:4" s="3" customFormat="1" ht="13.5" customHeight="1">
      <c r="A68"/>
      <c r="B68"/>
      <c r="C68"/>
      <c r="D68"/>
    </row>
    <row r="69" spans="1:4" s="3" customFormat="1" ht="13.5" customHeight="1">
      <c r="A69"/>
      <c r="B69"/>
      <c r="C69"/>
      <c r="D69"/>
    </row>
    <row r="70" spans="1:4" s="3" customFormat="1" ht="13.5" customHeight="1">
      <c r="A70"/>
      <c r="B70"/>
      <c r="C70"/>
      <c r="D70"/>
    </row>
    <row r="71" spans="1:4" s="42" customFormat="1" ht="12.75">
      <c r="A71"/>
      <c r="B71"/>
      <c r="C71"/>
      <c r="D71"/>
    </row>
    <row r="72" spans="1:4" s="3" customFormat="1" ht="12.75">
      <c r="A72"/>
      <c r="B72"/>
      <c r="C72"/>
      <c r="D72"/>
    </row>
    <row r="73" spans="1:4" s="3" customFormat="1" ht="12.75">
      <c r="A73"/>
      <c r="B73"/>
      <c r="C73"/>
      <c r="D73"/>
    </row>
    <row r="74" spans="1:4" s="3" customFormat="1" ht="12.75">
      <c r="A74"/>
      <c r="B74"/>
      <c r="C74"/>
      <c r="D74"/>
    </row>
    <row r="75" spans="1:4" s="3" customFormat="1" ht="12.75">
      <c r="A75"/>
      <c r="B75"/>
      <c r="C75"/>
      <c r="D75"/>
    </row>
    <row r="76" spans="1:4" s="3" customFormat="1" ht="12.75">
      <c r="A76"/>
      <c r="B76"/>
      <c r="C76"/>
      <c r="D76"/>
    </row>
    <row r="77" spans="1:4" s="3" customFormat="1" ht="12.75">
      <c r="A77"/>
      <c r="B77"/>
      <c r="C77"/>
      <c r="D77"/>
    </row>
    <row r="78" spans="1:4" s="3" customFormat="1" ht="12.75">
      <c r="A78"/>
      <c r="B78"/>
      <c r="C78"/>
      <c r="D78"/>
    </row>
    <row r="79" spans="1:4" s="3" customFormat="1" ht="12.75">
      <c r="A79"/>
      <c r="B79"/>
      <c r="C79"/>
      <c r="D79"/>
    </row>
    <row r="80" spans="1:4" s="3" customFormat="1" ht="12.75">
      <c r="A80"/>
      <c r="B80"/>
      <c r="C80"/>
      <c r="D80"/>
    </row>
    <row r="81" spans="1:4" s="3" customFormat="1" ht="12.75">
      <c r="A81"/>
      <c r="B81"/>
      <c r="C81"/>
      <c r="D81"/>
    </row>
    <row r="82" spans="1:4" s="3" customFormat="1" ht="12.75">
      <c r="A82"/>
      <c r="B82"/>
      <c r="C82"/>
      <c r="D82"/>
    </row>
    <row r="83" spans="1:4" s="3" customFormat="1" ht="12.75">
      <c r="A83"/>
      <c r="B83"/>
      <c r="C83"/>
      <c r="D83"/>
    </row>
    <row r="84" spans="1:4" s="3" customFormat="1" ht="12.75">
      <c r="A84"/>
      <c r="B84"/>
      <c r="C84"/>
      <c r="D84"/>
    </row>
    <row r="85" spans="1:4" s="3" customFormat="1" ht="12.75">
      <c r="A85"/>
      <c r="B85"/>
      <c r="C85"/>
      <c r="D85"/>
    </row>
    <row r="86" spans="1:4" s="3" customFormat="1" ht="12.75">
      <c r="A86"/>
      <c r="B86"/>
      <c r="C86"/>
      <c r="D86"/>
    </row>
    <row r="87" spans="1:4" s="3" customFormat="1" ht="12.75">
      <c r="A87"/>
      <c r="B87"/>
      <c r="C87"/>
      <c r="D87"/>
    </row>
    <row r="88" spans="1:4" s="3" customFormat="1" ht="12.75">
      <c r="A88"/>
      <c r="B88"/>
      <c r="C88"/>
      <c r="D88"/>
    </row>
    <row r="89" spans="1:4" s="42" customFormat="1" ht="12.75">
      <c r="A89"/>
      <c r="B89"/>
      <c r="C89"/>
      <c r="D89"/>
    </row>
    <row r="90" spans="1:4" s="3" customFormat="1" ht="12.75">
      <c r="A90"/>
      <c r="B90"/>
      <c r="C90"/>
      <c r="D90"/>
    </row>
    <row r="91" spans="1:4" s="3" customFormat="1" ht="12.75">
      <c r="A91"/>
      <c r="B91"/>
      <c r="C91"/>
      <c r="D91"/>
    </row>
    <row r="92" spans="1:4" s="3" customFormat="1" ht="16.5" customHeight="1">
      <c r="A92"/>
      <c r="B92"/>
      <c r="C92"/>
      <c r="D92"/>
    </row>
    <row r="93" spans="1:4" s="3" customFormat="1" ht="12.75">
      <c r="A93"/>
      <c r="B93"/>
      <c r="C93"/>
      <c r="D93"/>
    </row>
    <row r="94" spans="1:4" s="3" customFormat="1" ht="12.75">
      <c r="A94"/>
      <c r="B94"/>
      <c r="C94"/>
      <c r="D94"/>
    </row>
    <row r="95" spans="1:4" s="3" customFormat="1" ht="12.75">
      <c r="A95"/>
      <c r="B95"/>
      <c r="C95"/>
      <c r="D95"/>
    </row>
    <row r="96" spans="1:4" s="3" customFormat="1" ht="12.75">
      <c r="A96"/>
      <c r="B96"/>
      <c r="C96"/>
      <c r="D96"/>
    </row>
    <row r="97" spans="1:4" s="3" customFormat="1" ht="12.75">
      <c r="A97"/>
      <c r="B97"/>
      <c r="C97"/>
      <c r="D97"/>
    </row>
    <row r="98" spans="1:4" s="3" customFormat="1" ht="12.75">
      <c r="A98"/>
      <c r="B98"/>
      <c r="C98"/>
      <c r="D98"/>
    </row>
    <row r="99" spans="1:4" s="3" customFormat="1" ht="12.75">
      <c r="A99"/>
      <c r="B99"/>
      <c r="C99"/>
      <c r="D99"/>
    </row>
    <row r="100" spans="1:4" s="3" customFormat="1" ht="12.75">
      <c r="A100"/>
      <c r="B100"/>
      <c r="C100"/>
      <c r="D100"/>
    </row>
    <row r="101" spans="1:4" s="3" customFormat="1" ht="12.75">
      <c r="A101"/>
      <c r="B101"/>
      <c r="C101"/>
      <c r="D101"/>
    </row>
    <row r="102" spans="1:4" s="3" customFormat="1" ht="12.75">
      <c r="A102"/>
      <c r="B102"/>
      <c r="C102"/>
      <c r="D102"/>
    </row>
    <row r="103" spans="1:4" s="3" customFormat="1" ht="12.75">
      <c r="A103"/>
      <c r="B103"/>
      <c r="C103"/>
      <c r="D103"/>
    </row>
    <row r="104" spans="1:4" s="3" customFormat="1" ht="12.75">
      <c r="A104"/>
      <c r="B104"/>
      <c r="C104"/>
      <c r="D104"/>
    </row>
    <row r="105" spans="1:4" s="3" customFormat="1" ht="12.75" customHeight="1">
      <c r="A105"/>
      <c r="B105"/>
      <c r="C105"/>
      <c r="D105"/>
    </row>
    <row r="106" spans="1:4" s="3" customFormat="1" ht="12.75" customHeight="1">
      <c r="A106"/>
      <c r="B106"/>
      <c r="C106"/>
      <c r="D106"/>
    </row>
    <row r="107" spans="1:4" s="3" customFormat="1" ht="12.75" customHeight="1">
      <c r="A107"/>
      <c r="B107"/>
      <c r="C107"/>
      <c r="D107"/>
    </row>
    <row r="108" spans="1:4" s="3" customFormat="1" ht="12.75" customHeight="1">
      <c r="A108"/>
      <c r="B108"/>
      <c r="C108"/>
      <c r="D108"/>
    </row>
    <row r="109" spans="1:4" s="3" customFormat="1" ht="12.75" customHeight="1">
      <c r="A109"/>
      <c r="B109"/>
      <c r="C109"/>
      <c r="D109"/>
    </row>
    <row r="110" spans="1:4" s="3" customFormat="1" ht="12.75" customHeight="1">
      <c r="A110"/>
      <c r="B110"/>
      <c r="C110"/>
      <c r="D110"/>
    </row>
    <row r="111" spans="1:4" s="3" customFormat="1" ht="12.75" customHeight="1">
      <c r="A111"/>
      <c r="B111"/>
      <c r="C111"/>
      <c r="D111"/>
    </row>
    <row r="112" spans="1:4" s="3" customFormat="1" ht="12.75" customHeight="1">
      <c r="A112"/>
      <c r="B112"/>
      <c r="C112"/>
      <c r="D112"/>
    </row>
    <row r="113" spans="1:4" s="3" customFormat="1" ht="12.75" customHeight="1">
      <c r="A113"/>
      <c r="B113"/>
      <c r="C113"/>
      <c r="D113"/>
    </row>
    <row r="114" spans="1:4" s="3" customFormat="1" ht="12.75" customHeight="1">
      <c r="A114"/>
      <c r="B114"/>
      <c r="C114"/>
      <c r="D114"/>
    </row>
    <row r="115" spans="1:4" s="3" customFormat="1" ht="15" customHeight="1">
      <c r="A115"/>
      <c r="B115"/>
      <c r="C115"/>
      <c r="D115"/>
    </row>
    <row r="116" spans="1:4" s="42" customFormat="1" ht="12.75">
      <c r="A116"/>
      <c r="B116"/>
      <c r="C116"/>
      <c r="D116"/>
    </row>
    <row r="117" spans="1:4" s="3" customFormat="1" ht="12.75">
      <c r="A117"/>
      <c r="B117"/>
      <c r="C117"/>
      <c r="D117"/>
    </row>
    <row r="118" spans="1:4" s="3" customFormat="1" ht="12.75">
      <c r="A118"/>
      <c r="B118"/>
      <c r="C118"/>
      <c r="D118"/>
    </row>
    <row r="119" spans="1:4" s="3" customFormat="1" ht="12.75">
      <c r="A119"/>
      <c r="B119"/>
      <c r="C119"/>
      <c r="D119"/>
    </row>
    <row r="120" spans="1:4" s="3" customFormat="1" ht="12.75">
      <c r="A120"/>
      <c r="B120"/>
      <c r="C120"/>
      <c r="D120"/>
    </row>
    <row r="121" spans="1:4" s="3" customFormat="1" ht="12.75">
      <c r="A121"/>
      <c r="B121"/>
      <c r="C121"/>
      <c r="D121"/>
    </row>
    <row r="122" spans="1:4" s="3" customFormat="1" ht="12.75">
      <c r="A122"/>
      <c r="B122"/>
      <c r="C122"/>
      <c r="D122"/>
    </row>
    <row r="123" spans="1:4" s="3" customFormat="1" ht="12.75">
      <c r="A123"/>
      <c r="B123"/>
      <c r="C123"/>
      <c r="D123"/>
    </row>
    <row r="124" spans="1:4" s="3" customFormat="1" ht="12.75">
      <c r="A124"/>
      <c r="B124"/>
      <c r="C124"/>
      <c r="D124"/>
    </row>
    <row r="125" spans="1:4" s="3" customFormat="1" ht="12.75">
      <c r="A125"/>
      <c r="B125"/>
      <c r="C125"/>
      <c r="D125"/>
    </row>
    <row r="126" spans="1:4" s="3" customFormat="1" ht="12.75">
      <c r="A126"/>
      <c r="B126"/>
      <c r="C126"/>
      <c r="D126"/>
    </row>
    <row r="127" spans="1:4" s="3" customFormat="1" ht="12.75">
      <c r="A127"/>
      <c r="B127"/>
      <c r="C127"/>
      <c r="D127"/>
    </row>
    <row r="128" spans="1:4" s="3" customFormat="1" ht="12.75">
      <c r="A128"/>
      <c r="B128"/>
      <c r="C128"/>
      <c r="D128"/>
    </row>
    <row r="129" spans="1:4" s="3" customFormat="1" ht="12.75">
      <c r="A129"/>
      <c r="B129"/>
      <c r="C129"/>
      <c r="D129"/>
    </row>
    <row r="137" ht="15" customHeight="1"/>
    <row r="138" ht="15" customHeight="1"/>
    <row r="139" ht="15" customHeight="1"/>
    <row r="140" ht="15" customHeight="1"/>
    <row r="141" ht="15" customHeight="1"/>
    <row r="176" ht="12.75" customHeight="1"/>
    <row r="177" ht="12.75" customHeight="1"/>
    <row r="178" ht="12.75" customHeight="1"/>
    <row r="195" ht="15"/>
    <row r="212" ht="14.25" customHeight="1"/>
    <row r="213" ht="14.25" customHeight="1"/>
    <row r="237" ht="14.25" customHeight="1"/>
    <row r="238" ht="14.25" customHeight="1"/>
    <row r="249" ht="16.5" customHeight="1"/>
    <row r="250" ht="16.5" customHeight="1"/>
    <row r="252" ht="16.5" customHeight="1"/>
    <row r="254" ht="14.25" customHeight="1"/>
    <row r="255" ht="19.5" customHeight="1"/>
    <row r="256" ht="13.5" customHeight="1"/>
    <row r="287" ht="15.75" customHeight="1"/>
  </sheetData>
  <printOptions/>
  <pageMargins left="0.5902777777777778" right="0.39375" top="0.19652777777777777" bottom="0.19652777777777777" header="0.5118055555555556" footer="0.5118055555555556"/>
  <pageSetup horizontalDpi="300" verticalDpi="3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29"/>
  <sheetViews>
    <sheetView view="pageBreakPreview" zoomScaleNormal="85" zoomScaleSheetLayoutView="100" workbookViewId="0" topLeftCell="A309">
      <selection activeCell="D334" sqref="D334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</cols>
  <sheetData>
    <row r="3" spans="1:4" s="3" customFormat="1" ht="17.25" customHeight="1">
      <c r="A3"/>
      <c r="B3"/>
      <c r="C3"/>
      <c r="D3"/>
    </row>
    <row r="4" spans="1:4" s="3" customFormat="1" ht="17.25" customHeight="1">
      <c r="A4"/>
      <c r="B4"/>
      <c r="C4"/>
      <c r="D4"/>
    </row>
    <row r="5" spans="1:4" s="3" customFormat="1" ht="17.25" customHeight="1">
      <c r="A5"/>
      <c r="B5"/>
      <c r="C5"/>
      <c r="D5"/>
    </row>
    <row r="6" spans="1:4" s="3" customFormat="1" ht="17.25" customHeight="1">
      <c r="A6"/>
      <c r="B6"/>
      <c r="C6"/>
      <c r="D6"/>
    </row>
    <row r="7" spans="1:4" s="3" customFormat="1" ht="17.25" customHeight="1">
      <c r="A7"/>
      <c r="B7"/>
      <c r="C7"/>
      <c r="D7"/>
    </row>
    <row r="8" spans="1:4" s="3" customFormat="1" ht="17.25" customHeight="1">
      <c r="A8"/>
      <c r="B8"/>
      <c r="C8"/>
      <c r="D8"/>
    </row>
    <row r="9" spans="1:4" s="3" customFormat="1" ht="12.75" customHeight="1">
      <c r="A9"/>
      <c r="B9"/>
      <c r="C9"/>
      <c r="D9"/>
    </row>
    <row r="10" spans="1:4" s="3" customFormat="1" ht="12.75" customHeight="1">
      <c r="A10"/>
      <c r="B10"/>
      <c r="C10"/>
      <c r="D10"/>
    </row>
    <row r="11" spans="1:4" s="3" customFormat="1" ht="12.75" customHeight="1">
      <c r="A11"/>
      <c r="B11"/>
      <c r="C11"/>
      <c r="D11"/>
    </row>
    <row r="12" spans="1:4" s="11" customFormat="1" ht="13.5" customHeight="1">
      <c r="A12"/>
      <c r="B12"/>
      <c r="C12"/>
      <c r="D12"/>
    </row>
    <row r="13" spans="1:4" s="3" customFormat="1" ht="14.25" customHeight="1">
      <c r="A13"/>
      <c r="B13"/>
      <c r="C13"/>
      <c r="D13"/>
    </row>
    <row r="14" spans="1:4" s="3" customFormat="1" ht="12.75">
      <c r="A14"/>
      <c r="B14"/>
      <c r="C14"/>
      <c r="D14"/>
    </row>
    <row r="15" spans="1:4" s="3" customFormat="1" ht="12.75">
      <c r="A15"/>
      <c r="B15"/>
      <c r="C15"/>
      <c r="D15"/>
    </row>
    <row r="16" spans="1:4" s="3" customFormat="1" ht="12.75">
      <c r="A16"/>
      <c r="B16"/>
      <c r="C16"/>
      <c r="D16"/>
    </row>
    <row r="17" spans="1:4" s="3" customFormat="1" ht="12.75">
      <c r="A17"/>
      <c r="B17"/>
      <c r="C17"/>
      <c r="D17"/>
    </row>
    <row r="18" spans="1:4" s="3" customFormat="1" ht="12.75">
      <c r="A18"/>
      <c r="B18"/>
      <c r="C18"/>
      <c r="D18"/>
    </row>
    <row r="19" spans="1:4" s="3" customFormat="1" ht="12.75">
      <c r="A19"/>
      <c r="B19"/>
      <c r="C19"/>
      <c r="D19"/>
    </row>
    <row r="20" spans="1:4" s="3" customFormat="1" ht="12.75">
      <c r="A20"/>
      <c r="B20"/>
      <c r="C20"/>
      <c r="D20"/>
    </row>
    <row r="21" spans="1:4" s="3" customFormat="1" ht="12.75">
      <c r="A21"/>
      <c r="B21"/>
      <c r="C21"/>
      <c r="D21"/>
    </row>
    <row r="22" spans="1:4" s="3" customFormat="1" ht="12.75">
      <c r="A22"/>
      <c r="B22"/>
      <c r="C22"/>
      <c r="D22"/>
    </row>
    <row r="23" spans="1:4" s="3" customFormat="1" ht="12.75">
      <c r="A23"/>
      <c r="B23"/>
      <c r="C23"/>
      <c r="D23"/>
    </row>
    <row r="24" spans="1:4" s="3" customFormat="1" ht="12.75">
      <c r="A24"/>
      <c r="B24"/>
      <c r="C24"/>
      <c r="D24"/>
    </row>
    <row r="25" spans="1:4" s="3" customFormat="1" ht="12.75">
      <c r="A25"/>
      <c r="B25"/>
      <c r="C25"/>
      <c r="D25"/>
    </row>
    <row r="26" spans="1:4" s="3" customFormat="1" ht="12.75">
      <c r="A26"/>
      <c r="B26"/>
      <c r="C26"/>
      <c r="D26"/>
    </row>
    <row r="27" spans="1:4" s="3" customFormat="1" ht="12.75">
      <c r="A27"/>
      <c r="B27"/>
      <c r="C27"/>
      <c r="D27"/>
    </row>
    <row r="28" spans="1:4" s="3" customFormat="1" ht="12.75">
      <c r="A28"/>
      <c r="B28"/>
      <c r="C28"/>
      <c r="D28"/>
    </row>
    <row r="29" spans="1:4" s="3" customFormat="1" ht="12.75">
      <c r="A29"/>
      <c r="B29"/>
      <c r="C29"/>
      <c r="D29"/>
    </row>
    <row r="30" spans="1:4" s="3" customFormat="1" ht="12.75">
      <c r="A30"/>
      <c r="B30"/>
      <c r="C30"/>
      <c r="D30"/>
    </row>
    <row r="31" spans="1:4" s="3" customFormat="1" ht="12.75">
      <c r="A31"/>
      <c r="B31"/>
      <c r="C31"/>
      <c r="D31"/>
    </row>
    <row r="32" spans="1:4" s="3" customFormat="1" ht="12.75">
      <c r="A32"/>
      <c r="B32"/>
      <c r="C32"/>
      <c r="D32"/>
    </row>
    <row r="33" spans="1:4" s="3" customFormat="1" ht="12.75">
      <c r="A33"/>
      <c r="B33"/>
      <c r="C33"/>
      <c r="D33"/>
    </row>
    <row r="34" spans="1:4" s="3" customFormat="1" ht="12.75">
      <c r="A34"/>
      <c r="B34"/>
      <c r="C34"/>
      <c r="D34"/>
    </row>
    <row r="35" spans="1:4" s="3" customFormat="1" ht="12.75">
      <c r="A35"/>
      <c r="B35"/>
      <c r="C35"/>
      <c r="D35"/>
    </row>
    <row r="36" spans="1:4" s="3" customFormat="1" ht="12.75">
      <c r="A36"/>
      <c r="B36"/>
      <c r="C36"/>
      <c r="D36"/>
    </row>
    <row r="37" spans="1:4" s="3" customFormat="1" ht="12.75">
      <c r="A37"/>
      <c r="B37"/>
      <c r="C37"/>
      <c r="D37"/>
    </row>
    <row r="38" spans="1:4" s="3" customFormat="1" ht="12.75">
      <c r="A38"/>
      <c r="B38"/>
      <c r="C38"/>
      <c r="D38"/>
    </row>
    <row r="39" spans="1:4" s="3" customFormat="1" ht="12.75">
      <c r="A39"/>
      <c r="B39"/>
      <c r="C39"/>
      <c r="D39"/>
    </row>
    <row r="40" spans="1:4" s="3" customFormat="1" ht="12.75">
      <c r="A40"/>
      <c r="B40"/>
      <c r="C40"/>
      <c r="D40"/>
    </row>
    <row r="41" spans="1:4" s="3" customFormat="1" ht="12.75">
      <c r="A41"/>
      <c r="B41"/>
      <c r="C41"/>
      <c r="D41"/>
    </row>
    <row r="42" spans="1:4" s="3" customFormat="1" ht="12.75">
      <c r="A42"/>
      <c r="B42"/>
      <c r="C42"/>
      <c r="D42"/>
    </row>
    <row r="43" spans="1:4" s="3" customFormat="1" ht="12.75">
      <c r="A43"/>
      <c r="B43"/>
      <c r="C43"/>
      <c r="D43"/>
    </row>
    <row r="44" spans="1:4" s="3" customFormat="1" ht="12.75">
      <c r="A44"/>
      <c r="B44"/>
      <c r="C44"/>
      <c r="D44"/>
    </row>
    <row r="45" spans="1:4" s="3" customFormat="1" ht="12.75">
      <c r="A45"/>
      <c r="B45"/>
      <c r="C45"/>
      <c r="D45"/>
    </row>
    <row r="46" spans="1:4" s="3" customFormat="1" ht="12.75">
      <c r="A46"/>
      <c r="B46"/>
      <c r="C46"/>
      <c r="D46"/>
    </row>
    <row r="47" spans="1:4" s="3" customFormat="1" ht="12.75">
      <c r="A47"/>
      <c r="B47"/>
      <c r="C47"/>
      <c r="D47"/>
    </row>
    <row r="48" spans="1:4" s="3" customFormat="1" ht="12.75">
      <c r="A48"/>
      <c r="B48"/>
      <c r="C48"/>
      <c r="D48"/>
    </row>
    <row r="49" spans="1:4" s="3" customFormat="1" ht="12.75">
      <c r="A49"/>
      <c r="B49"/>
      <c r="C49"/>
      <c r="D49"/>
    </row>
    <row r="50" spans="1:4" s="3" customFormat="1" ht="12.75">
      <c r="A50"/>
      <c r="B50"/>
      <c r="C50"/>
      <c r="D50"/>
    </row>
    <row r="51" spans="1:4" s="3" customFormat="1" ht="12.75">
      <c r="A51"/>
      <c r="B51"/>
      <c r="C51"/>
      <c r="D51"/>
    </row>
    <row r="52" spans="1:4" s="3" customFormat="1" ht="12.75">
      <c r="A52"/>
      <c r="B52"/>
      <c r="C52"/>
      <c r="D52"/>
    </row>
    <row r="53" spans="1:4" s="3" customFormat="1" ht="12.75">
      <c r="A53"/>
      <c r="B53"/>
      <c r="C53"/>
      <c r="D53"/>
    </row>
    <row r="54" spans="1:4" s="3" customFormat="1" ht="12.75">
      <c r="A54"/>
      <c r="B54"/>
      <c r="C54"/>
      <c r="D54"/>
    </row>
    <row r="55" spans="1:4" s="3" customFormat="1" ht="12.75">
      <c r="A55"/>
      <c r="B55"/>
      <c r="C55"/>
      <c r="D55"/>
    </row>
    <row r="56" spans="1:4" s="3" customFormat="1" ht="12.75">
      <c r="A56"/>
      <c r="B56"/>
      <c r="C56"/>
      <c r="D56"/>
    </row>
    <row r="57" spans="1:4" s="3" customFormat="1" ht="12.75">
      <c r="A57"/>
      <c r="B57"/>
      <c r="C57"/>
      <c r="D57"/>
    </row>
    <row r="58" spans="1:4" s="3" customFormat="1" ht="12.75">
      <c r="A58"/>
      <c r="B58"/>
      <c r="C58"/>
      <c r="D58"/>
    </row>
    <row r="59" spans="1:4" s="42" customFormat="1" ht="12.75">
      <c r="A59"/>
      <c r="B59"/>
      <c r="C59"/>
      <c r="D59"/>
    </row>
    <row r="60" spans="1:4" s="3" customFormat="1" ht="12.75">
      <c r="A60"/>
      <c r="B60"/>
      <c r="C60"/>
      <c r="D60"/>
    </row>
    <row r="61" spans="1:4" s="3" customFormat="1" ht="15" customHeight="1">
      <c r="A61"/>
      <c r="B61"/>
      <c r="C61"/>
      <c r="D61"/>
    </row>
    <row r="62" spans="1:4" s="3" customFormat="1" ht="13.5" customHeight="1">
      <c r="A62"/>
      <c r="B62"/>
      <c r="C62"/>
      <c r="D62"/>
    </row>
    <row r="63" spans="1:4" s="3" customFormat="1" ht="13.5" customHeight="1">
      <c r="A63"/>
      <c r="B63"/>
      <c r="C63"/>
      <c r="D63"/>
    </row>
    <row r="64" spans="1:4" s="3" customFormat="1" ht="13.5" customHeight="1">
      <c r="A64"/>
      <c r="B64"/>
      <c r="C64"/>
      <c r="D64"/>
    </row>
    <row r="65" spans="1:4" s="3" customFormat="1" ht="13.5" customHeight="1">
      <c r="A65"/>
      <c r="B65"/>
      <c r="C65"/>
      <c r="D65"/>
    </row>
    <row r="66" spans="1:4" s="3" customFormat="1" ht="13.5" customHeight="1">
      <c r="A66"/>
      <c r="B66"/>
      <c r="C66"/>
      <c r="D66"/>
    </row>
    <row r="67" spans="1:4" s="3" customFormat="1" ht="13.5" customHeight="1">
      <c r="A67"/>
      <c r="B67"/>
      <c r="C67"/>
      <c r="D67"/>
    </row>
    <row r="68" spans="1:4" s="3" customFormat="1" ht="13.5" customHeight="1">
      <c r="A68"/>
      <c r="B68"/>
      <c r="C68"/>
      <c r="D68"/>
    </row>
    <row r="69" spans="1:4" s="3" customFormat="1" ht="13.5" customHeight="1">
      <c r="A69"/>
      <c r="B69"/>
      <c r="C69"/>
      <c r="D69"/>
    </row>
    <row r="70" spans="1:4" s="3" customFormat="1" ht="13.5" customHeight="1">
      <c r="A70"/>
      <c r="B70"/>
      <c r="C70"/>
      <c r="D70"/>
    </row>
    <row r="71" spans="1:4" s="42" customFormat="1" ht="12.75">
      <c r="A71"/>
      <c r="B71"/>
      <c r="C71"/>
      <c r="D71"/>
    </row>
    <row r="72" spans="1:4" s="3" customFormat="1" ht="12.75">
      <c r="A72"/>
      <c r="B72"/>
      <c r="C72"/>
      <c r="D72"/>
    </row>
    <row r="73" spans="1:4" s="3" customFormat="1" ht="12.75">
      <c r="A73"/>
      <c r="B73"/>
      <c r="C73"/>
      <c r="D73"/>
    </row>
    <row r="74" spans="1:4" s="3" customFormat="1" ht="12.75">
      <c r="A74"/>
      <c r="B74"/>
      <c r="C74"/>
      <c r="D74"/>
    </row>
    <row r="75" spans="1:4" s="3" customFormat="1" ht="12.75">
      <c r="A75"/>
      <c r="B75"/>
      <c r="C75"/>
      <c r="D75"/>
    </row>
    <row r="76" spans="1:4" s="3" customFormat="1" ht="12.75">
      <c r="A76"/>
      <c r="B76"/>
      <c r="C76"/>
      <c r="D76"/>
    </row>
    <row r="77" spans="1:4" s="3" customFormat="1" ht="12.75">
      <c r="A77"/>
      <c r="B77"/>
      <c r="C77"/>
      <c r="D77"/>
    </row>
    <row r="78" spans="1:4" s="3" customFormat="1" ht="12.75">
      <c r="A78"/>
      <c r="B78"/>
      <c r="C78"/>
      <c r="D78"/>
    </row>
    <row r="79" spans="1:4" s="3" customFormat="1" ht="12.75">
      <c r="A79"/>
      <c r="B79"/>
      <c r="C79"/>
      <c r="D79"/>
    </row>
    <row r="80" spans="1:4" s="3" customFormat="1" ht="12.75">
      <c r="A80"/>
      <c r="B80"/>
      <c r="C80"/>
      <c r="D80"/>
    </row>
    <row r="81" spans="1:4" s="3" customFormat="1" ht="12.75">
      <c r="A81"/>
      <c r="B81"/>
      <c r="C81"/>
      <c r="D81"/>
    </row>
    <row r="82" spans="1:4" s="3" customFormat="1" ht="12.75">
      <c r="A82"/>
      <c r="B82"/>
      <c r="C82"/>
      <c r="D82"/>
    </row>
    <row r="83" spans="1:4" s="3" customFormat="1" ht="12.75">
      <c r="A83"/>
      <c r="B83"/>
      <c r="C83"/>
      <c r="D83"/>
    </row>
    <row r="84" spans="1:4" s="3" customFormat="1" ht="12.75">
      <c r="A84"/>
      <c r="B84"/>
      <c r="C84"/>
      <c r="D84"/>
    </row>
    <row r="85" spans="1:4" s="3" customFormat="1" ht="12.75">
      <c r="A85"/>
      <c r="B85"/>
      <c r="C85"/>
      <c r="D85"/>
    </row>
    <row r="86" spans="1:4" s="3" customFormat="1" ht="12.75">
      <c r="A86"/>
      <c r="B86"/>
      <c r="C86"/>
      <c r="D86"/>
    </row>
    <row r="87" spans="1:4" s="3" customFormat="1" ht="12.75">
      <c r="A87"/>
      <c r="B87"/>
      <c r="C87"/>
      <c r="D87"/>
    </row>
    <row r="88" spans="1:4" s="3" customFormat="1" ht="12.75">
      <c r="A88"/>
      <c r="B88"/>
      <c r="C88"/>
      <c r="D88"/>
    </row>
    <row r="89" spans="1:4" s="42" customFormat="1" ht="12.75">
      <c r="A89"/>
      <c r="B89"/>
      <c r="C89"/>
      <c r="D89"/>
    </row>
    <row r="90" spans="1:4" s="3" customFormat="1" ht="12.75">
      <c r="A90"/>
      <c r="B90"/>
      <c r="C90"/>
      <c r="D90"/>
    </row>
    <row r="91" spans="1:4" s="3" customFormat="1" ht="12.75">
      <c r="A91"/>
      <c r="B91"/>
      <c r="C91"/>
      <c r="D91"/>
    </row>
    <row r="92" spans="1:4" s="3" customFormat="1" ht="16.5" customHeight="1">
      <c r="A92"/>
      <c r="B92"/>
      <c r="C92"/>
      <c r="D92"/>
    </row>
    <row r="93" spans="1:4" s="3" customFormat="1" ht="12.75">
      <c r="A93"/>
      <c r="B93"/>
      <c r="C93"/>
      <c r="D93"/>
    </row>
    <row r="94" spans="1:4" s="3" customFormat="1" ht="12.75">
      <c r="A94"/>
      <c r="B94"/>
      <c r="C94"/>
      <c r="D94"/>
    </row>
    <row r="95" spans="1:4" s="3" customFormat="1" ht="12.75">
      <c r="A95"/>
      <c r="B95"/>
      <c r="C95"/>
      <c r="D95"/>
    </row>
    <row r="96" spans="1:4" s="3" customFormat="1" ht="12.75">
      <c r="A96"/>
      <c r="B96"/>
      <c r="C96"/>
      <c r="D96"/>
    </row>
    <row r="97" spans="1:4" s="3" customFormat="1" ht="12.75">
      <c r="A97"/>
      <c r="B97"/>
      <c r="C97"/>
      <c r="D97"/>
    </row>
    <row r="98" spans="1:4" s="3" customFormat="1" ht="12.75">
      <c r="A98"/>
      <c r="B98"/>
      <c r="C98"/>
      <c r="D98"/>
    </row>
    <row r="99" spans="1:4" s="3" customFormat="1" ht="12.75">
      <c r="A99"/>
      <c r="B99"/>
      <c r="C99"/>
      <c r="D99"/>
    </row>
    <row r="100" spans="1:4" s="3" customFormat="1" ht="12.75">
      <c r="A100"/>
      <c r="B100"/>
      <c r="C100"/>
      <c r="D100"/>
    </row>
    <row r="101" spans="1:4" s="3" customFormat="1" ht="12.75">
      <c r="A101"/>
      <c r="B101"/>
      <c r="C101"/>
      <c r="D101"/>
    </row>
    <row r="102" spans="1:4" s="3" customFormat="1" ht="12.75">
      <c r="A102"/>
      <c r="B102"/>
      <c r="C102"/>
      <c r="D102"/>
    </row>
    <row r="103" spans="1:4" s="3" customFormat="1" ht="12.75">
      <c r="A103"/>
      <c r="B103"/>
      <c r="C103"/>
      <c r="D103"/>
    </row>
    <row r="104" spans="1:4" s="3" customFormat="1" ht="12.75">
      <c r="A104"/>
      <c r="B104"/>
      <c r="C104"/>
      <c r="D104"/>
    </row>
    <row r="105" spans="1:4" s="3" customFormat="1" ht="12.75" customHeight="1">
      <c r="A105"/>
      <c r="B105"/>
      <c r="C105"/>
      <c r="D105"/>
    </row>
    <row r="106" spans="1:4" s="3" customFormat="1" ht="12.75" customHeight="1">
      <c r="A106"/>
      <c r="B106"/>
      <c r="C106"/>
      <c r="D106"/>
    </row>
    <row r="107" spans="1:4" s="3" customFormat="1" ht="12.75" customHeight="1">
      <c r="A107"/>
      <c r="B107"/>
      <c r="C107"/>
      <c r="D107"/>
    </row>
    <row r="108" spans="1:4" s="3" customFormat="1" ht="12.75" customHeight="1">
      <c r="A108"/>
      <c r="B108"/>
      <c r="C108"/>
      <c r="D108"/>
    </row>
    <row r="109" spans="1:4" s="3" customFormat="1" ht="12.75" customHeight="1">
      <c r="A109"/>
      <c r="B109"/>
      <c r="C109"/>
      <c r="D109"/>
    </row>
    <row r="110" spans="1:4" s="3" customFormat="1" ht="12.75" customHeight="1">
      <c r="A110"/>
      <c r="B110"/>
      <c r="C110"/>
      <c r="D110"/>
    </row>
    <row r="111" spans="1:4" s="3" customFormat="1" ht="12.75" customHeight="1">
      <c r="A111"/>
      <c r="B111"/>
      <c r="C111"/>
      <c r="D111"/>
    </row>
    <row r="112" spans="1:4" s="3" customFormat="1" ht="12.75" customHeight="1">
      <c r="A112"/>
      <c r="B112"/>
      <c r="C112"/>
      <c r="D112"/>
    </row>
    <row r="113" spans="1:4" s="3" customFormat="1" ht="12.75" customHeight="1">
      <c r="A113"/>
      <c r="B113"/>
      <c r="C113"/>
      <c r="D113"/>
    </row>
    <row r="114" spans="1:4" s="3" customFormat="1" ht="12.75" customHeight="1">
      <c r="A114"/>
      <c r="B114"/>
      <c r="C114"/>
      <c r="D114"/>
    </row>
    <row r="115" spans="1:4" s="3" customFormat="1" ht="15" customHeight="1">
      <c r="A115"/>
      <c r="B115"/>
      <c r="C115"/>
      <c r="D115"/>
    </row>
    <row r="116" spans="1:4" s="42" customFormat="1" ht="12.75">
      <c r="A116"/>
      <c r="B116"/>
      <c r="C116"/>
      <c r="D116"/>
    </row>
    <row r="117" spans="1:4" s="3" customFormat="1" ht="12.75">
      <c r="A117"/>
      <c r="B117"/>
      <c r="C117"/>
      <c r="D117"/>
    </row>
    <row r="118" spans="1:4" s="3" customFormat="1" ht="12.75">
      <c r="A118"/>
      <c r="B118"/>
      <c r="C118"/>
      <c r="D118"/>
    </row>
    <row r="119" spans="1:4" s="3" customFormat="1" ht="12.75">
      <c r="A119"/>
      <c r="B119"/>
      <c r="C119"/>
      <c r="D119"/>
    </row>
    <row r="120" spans="1:4" s="3" customFormat="1" ht="12.75">
      <c r="A120"/>
      <c r="B120"/>
      <c r="C120"/>
      <c r="D120"/>
    </row>
    <row r="121" spans="1:4" s="3" customFormat="1" ht="12.75">
      <c r="A121"/>
      <c r="B121"/>
      <c r="C121"/>
      <c r="D121"/>
    </row>
    <row r="122" spans="1:4" s="3" customFormat="1" ht="12.75">
      <c r="A122"/>
      <c r="B122"/>
      <c r="C122"/>
      <c r="D122"/>
    </row>
    <row r="123" spans="1:4" s="3" customFormat="1" ht="12.75">
      <c r="A123"/>
      <c r="B123"/>
      <c r="C123"/>
      <c r="D123"/>
    </row>
    <row r="124" spans="1:4" s="3" customFormat="1" ht="12.75">
      <c r="A124"/>
      <c r="B124"/>
      <c r="C124"/>
      <c r="D124"/>
    </row>
    <row r="125" spans="1:4" s="3" customFormat="1" ht="12.75">
      <c r="A125"/>
      <c r="B125"/>
      <c r="C125"/>
      <c r="D125"/>
    </row>
    <row r="126" spans="1:4" s="3" customFormat="1" ht="12.75">
      <c r="A126"/>
      <c r="B126"/>
      <c r="C126"/>
      <c r="D126"/>
    </row>
    <row r="127" spans="1:4" s="3" customFormat="1" ht="12.75">
      <c r="A127"/>
      <c r="B127"/>
      <c r="C127"/>
      <c r="D127"/>
    </row>
    <row r="128" spans="1:4" s="3" customFormat="1" ht="12.75">
      <c r="A128"/>
      <c r="B128"/>
      <c r="C128"/>
      <c r="D128"/>
    </row>
    <row r="129" spans="1:4" s="3" customFormat="1" ht="12.75">
      <c r="A129"/>
      <c r="B129"/>
      <c r="C129"/>
      <c r="D129"/>
    </row>
    <row r="138" ht="15" customHeight="1"/>
    <row r="139" ht="15" customHeight="1"/>
    <row r="140" ht="15" customHeight="1"/>
    <row r="141" ht="15" customHeight="1"/>
    <row r="142" ht="15" customHeight="1"/>
    <row r="177" ht="12.75" customHeight="1"/>
    <row r="178" ht="12.75" customHeight="1"/>
    <row r="179" ht="12.75" customHeight="1"/>
    <row r="196" ht="15"/>
    <row r="213" ht="14.25" customHeight="1"/>
    <row r="214" ht="14.25" customHeight="1"/>
    <row r="238" ht="14.25" customHeight="1"/>
    <row r="239" ht="14.25" customHeight="1"/>
    <row r="250" ht="16.5" customHeight="1"/>
    <row r="251" ht="16.5" customHeight="1"/>
    <row r="253" ht="16.5" customHeight="1"/>
    <row r="255" ht="14.25" customHeight="1"/>
    <row r="256" ht="19.5" customHeight="1"/>
    <row r="257" ht="13.5" customHeight="1"/>
  </sheetData>
  <printOptions/>
  <pageMargins left="0.5902777777777778" right="0.39375" top="0.19652777777777777" bottom="0.19652777777777777" header="0.5118055555555556" footer="0.5118055555555556"/>
  <pageSetup horizontalDpi="300" verticalDpi="3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workbookViewId="0" topLeftCell="A1">
      <selection activeCell="F215" sqref="F215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ht="17.25" customHeight="1"/>
    <row r="7" ht="12.75" customHeight="1"/>
    <row r="8" ht="12.75" customHeight="1"/>
    <row r="9" ht="12.75" customHeight="1"/>
    <row r="10" ht="13.5" customHeight="1"/>
    <row r="11" ht="14.25" customHeight="1"/>
    <row r="59" ht="1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90" ht="16.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5" customHeight="1"/>
    <row r="135" ht="15" customHeight="1"/>
    <row r="136" ht="15" customHeight="1"/>
    <row r="137" ht="15" customHeight="1"/>
    <row r="138" ht="15" customHeight="1"/>
    <row r="139" ht="15" customHeight="1"/>
    <row r="174" ht="12.75" customHeight="1"/>
    <row r="175" ht="12.75" customHeight="1"/>
    <row r="176" ht="12.75" customHeight="1"/>
    <row r="210" ht="14.25" customHeight="1"/>
    <row r="211" ht="14.25" customHeight="1"/>
    <row r="235" ht="14.25" customHeight="1"/>
    <row r="236" ht="14.25" customHeight="1"/>
    <row r="247" ht="16.5" customHeight="1"/>
    <row r="248" ht="16.5" customHeight="1"/>
    <row r="250" ht="16.5" customHeight="1"/>
    <row r="252" ht="14.25" customHeight="1"/>
    <row r="253" ht="19.5" customHeight="1"/>
    <row r="254" ht="13.5" customHeight="1"/>
  </sheetData>
  <printOptions/>
  <pageMargins left="0.5902777777777778" right="0.39375" top="0.19652777777777777" bottom="0.19652777777777777" header="0.5118055555555556" footer="0.5118055555555556"/>
  <pageSetup horizontalDpi="300" verticalDpi="3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workbookViewId="0" topLeftCell="A1">
      <selection activeCell="D102" sqref="D102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16.75390625" style="0" customWidth="1"/>
    <col min="4" max="4" width="23.00390625" style="0" customWidth="1"/>
  </cols>
  <sheetData>
    <row r="1" ht="17.25" customHeight="1"/>
    <row r="2" ht="17.25" customHeight="1"/>
    <row r="3" ht="17.25" customHeight="1"/>
    <row r="4" ht="17.25" customHeight="1"/>
    <row r="5" ht="16.5" customHeight="1"/>
    <row r="9" ht="14.25" customHeight="1"/>
    <row r="55" ht="15" customHeight="1"/>
    <row r="56" ht="17.25" customHeight="1"/>
    <row r="57" ht="18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85" ht="16.5" customHeight="1"/>
    <row r="98" ht="13.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29" ht="15" customHeight="1"/>
    <row r="164" ht="12.75" customHeight="1"/>
    <row r="165" ht="12.75" customHeight="1"/>
    <row r="166" ht="12.75" customHeight="1"/>
    <row r="195" ht="14.25" customHeight="1"/>
    <row r="216" ht="14.25" customHeight="1"/>
    <row r="217" ht="14.25" customHeight="1"/>
    <row r="227" ht="16.5" customHeight="1"/>
    <row r="229" ht="16.5" customHeight="1"/>
    <row r="230" ht="14.25" customHeight="1"/>
    <row r="231" ht="14.25" customHeight="1"/>
    <row r="232" ht="15" customHeight="1"/>
  </sheetData>
  <printOptions/>
  <pageMargins left="0.5902777777777778" right="0.39375" top="0.19652777777777777" bottom="0.19652777777777777" header="0.5118055555555556" footer="0.5118055555555556"/>
  <pageSetup horizontalDpi="300" verticalDpi="300" orientation="portrait" paperSize="9" scale="94"/>
  <rowBreaks count="1" manualBreakCount="1"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workbookViewId="0" topLeftCell="A1">
      <selection activeCell="A24" sqref="A24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Adm. - Gospodarczy</dc:creator>
  <cp:keywords/>
  <dc:description/>
  <cp:lastModifiedBy>Starostwo Powiatowe</cp:lastModifiedBy>
  <cp:lastPrinted>2007-10-26T11:00:07Z</cp:lastPrinted>
  <dcterms:created xsi:type="dcterms:W3CDTF">2000-11-09T08:23:14Z</dcterms:created>
  <dcterms:modified xsi:type="dcterms:W3CDTF">2007-11-07T13:16:27Z</dcterms:modified>
  <cp:category/>
  <cp:version/>
  <cp:contentType/>
  <cp:contentStatus/>
  <cp:revision>1</cp:revision>
</cp:coreProperties>
</file>