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<sst xmlns="http://schemas.openxmlformats.org/spreadsheetml/2006/main" count="615" uniqueCount="252">
  <si>
    <t>Tabela 1</t>
  </si>
  <si>
    <t>Wyszczególnienie składników</t>
  </si>
  <si>
    <t xml:space="preserve">forma władania </t>
  </si>
  <si>
    <t>1.</t>
  </si>
  <si>
    <t>Grunty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</si>
  <si>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</si>
  <si>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</si>
  <si>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</si>
  <si>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</si>
  <si>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</si>
  <si>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</si>
  <si>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</si>
  <si>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</si>
  <si>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</si>
  <si>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</si>
  <si>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</si>
  <si>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</si>
  <si>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</si>
  <si>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</si>
  <si>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</si>
  <si>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</si>
  <si>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</si>
  <si>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</si>
  <si>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</si>
  <si>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</si>
  <si>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</si>
  <si>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</si>
  <si>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</si>
  <si>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</si>
  <si>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</si>
  <si>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</si>
  <si>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</si>
  <si>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</si>
  <si>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</si>
  <si>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</si>
  <si>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</si>
  <si>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</si>
  <si>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</si>
  <si>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</si>
  <si>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</si>
  <si>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</si>
  <si>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</si>
  <si>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</si>
  <si>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</si>
  <si>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</si>
  <si>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</si>
  <si>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</si>
  <si>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</si>
  <si>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</si>
  <si>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</si>
  <si>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</si>
  <si>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</si>
  <si>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</si>
  <si>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</si>
  <si>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</si>
  <si>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</si>
  <si>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</si>
  <si>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</si>
  <si>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place</t>
  </si>
  <si>
    <t>budynek szkoły ul. Kaliska 9/11</t>
  </si>
  <si>
    <t>szopa ul. Nowa 5</t>
  </si>
  <si>
    <t>budynek biurowy ul. Nowa 5</t>
  </si>
  <si>
    <t>Tabela 8</t>
  </si>
  <si>
    <t xml:space="preserve">Dom Dziecka w Lubieniu Kujawskim </t>
  </si>
  <si>
    <t>Lubień Kujawski dz. nr 307/2</t>
  </si>
  <si>
    <t>Lubień Kujawski dz. nr 305/3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</si>
  <si>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</si>
  <si>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</si>
  <si>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</si>
  <si>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</si>
  <si>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</si>
  <si>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</si>
  <si>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</si>
  <si>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</si>
  <si>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</si>
  <si>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</si>
  <si>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</si>
  <si>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</si>
  <si>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</si>
  <si>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</si>
  <si>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</si>
  <si>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</si>
  <si>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udział 3/8 w dz. nr 82 - W-ek ul. Brzeska</t>
  </si>
  <si>
    <t>lokal nr 3 w budynku na dz. nr 82</t>
  </si>
  <si>
    <t xml:space="preserve">Kowal dz. nr 781/1, 781/2, 781/3, 782 </t>
  </si>
  <si>
    <t xml:space="preserve">w trwałym zarządzie jednostki </t>
  </si>
  <si>
    <t xml:space="preserve">budynki i budowle </t>
  </si>
  <si>
    <t>Włocławek ul. Kapitulna 22a dz. nr 5/26</t>
  </si>
  <si>
    <t>Włocławek ul. Kapitulna 24 dz. Nr 5/24</t>
  </si>
  <si>
    <t>Włocławek ul. Wysoka 2 dz. 5/22</t>
  </si>
  <si>
    <t xml:space="preserve">budynek </t>
  </si>
  <si>
    <t>ogrodzenie i chodnik</t>
  </si>
  <si>
    <t>ogrodzenie i utwardzenie terenu</t>
  </si>
  <si>
    <t>ogrodzenie terenu</t>
  </si>
  <si>
    <t>łącznik</t>
  </si>
  <si>
    <t>ogrodzenie z PUP</t>
  </si>
  <si>
    <t>Kocioł CO olejowy</t>
  </si>
  <si>
    <t>budynek szkolno-mieszkalny ul. Kościuski 1</t>
  </si>
  <si>
    <t>magazyn paliw i dystrybutor ul. Nowa 5</t>
  </si>
  <si>
    <t>ogrodzenie na słupach z siatką</t>
  </si>
  <si>
    <t xml:space="preserve">chodniki z błyt betonowych </t>
  </si>
  <si>
    <t>ogrodzenie  betonowe 120 mb</t>
  </si>
  <si>
    <t xml:space="preserve">okna - wymiana w w/w budynku </t>
  </si>
  <si>
    <t>Siewnik</t>
  </si>
  <si>
    <t>Kosiarka</t>
  </si>
  <si>
    <t>Kosiarka samojezdna</t>
  </si>
  <si>
    <t>Odżelaziacz</t>
  </si>
  <si>
    <t>Ciągnik C-360</t>
  </si>
  <si>
    <t>Samochód Punto</t>
  </si>
  <si>
    <t>Agregat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</si>
  <si>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</si>
  <si>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</si>
  <si>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</si>
  <si>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</si>
  <si>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</si>
  <si>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</si>
  <si>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</si>
  <si>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</si>
  <si>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</si>
  <si>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3.</t>
  </si>
  <si>
    <t>4.</t>
  </si>
  <si>
    <t>5.</t>
  </si>
  <si>
    <t>6.</t>
  </si>
  <si>
    <t>7.</t>
  </si>
  <si>
    <t>8.</t>
  </si>
  <si>
    <t>9.</t>
  </si>
  <si>
    <t>Budynek warsztaty</t>
  </si>
  <si>
    <t>Grunty pozostałe</t>
  </si>
  <si>
    <t>10.</t>
  </si>
  <si>
    <t>11.</t>
  </si>
  <si>
    <t>12.</t>
  </si>
  <si>
    <t>13.</t>
  </si>
  <si>
    <t>14.</t>
  </si>
  <si>
    <t>15.</t>
  </si>
  <si>
    <t>Tabela 9</t>
  </si>
  <si>
    <t>Tabela 11</t>
  </si>
  <si>
    <t>Tabela 12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</si>
  <si>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</si>
  <si>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</si>
  <si>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</si>
  <si>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</si>
  <si>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</si>
  <si>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 xml:space="preserve">Wielofunkcyjna Placówka Opiekuńczo-Wychowawcza             w Brzeziu </t>
  </si>
  <si>
    <t>w Kowlau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</si>
  <si>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</si>
  <si>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</si>
  <si>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</si>
  <si>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</si>
  <si>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</si>
  <si>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</si>
  <si>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</si>
  <si>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</si>
  <si>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</si>
  <si>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</si>
  <si>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</si>
  <si>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Kujawskim</t>
  </si>
  <si>
    <t>Zespół Szkół w Lubrańcu</t>
  </si>
  <si>
    <t>Marysinie</t>
  </si>
  <si>
    <t>Zespół Szkół w Izbicy</t>
  </si>
  <si>
    <t>Tabela 15</t>
  </si>
  <si>
    <t>w Rzeżewie</t>
  </si>
  <si>
    <t>Budynki, lokale i obiekty inżynierii lądowej i wodnej</t>
  </si>
  <si>
    <t xml:space="preserve">dot. budowanego w 2004r obiektu dla osób </t>
  </si>
  <si>
    <t xml:space="preserve">Razem: </t>
  </si>
  <si>
    <t>dz. Chodecz 371</t>
  </si>
  <si>
    <t>dz. PCPR 82</t>
  </si>
  <si>
    <t>rurociągi sieci ciepłowniczej</t>
  </si>
  <si>
    <t>Razem:</t>
  </si>
  <si>
    <t>Urządzenia techniczne</t>
  </si>
  <si>
    <t>Środki Transportu</t>
  </si>
  <si>
    <t>Grunty - ujęte w Starostwie Powiatowym</t>
  </si>
  <si>
    <t>garaż magazynowe</t>
  </si>
  <si>
    <t>Razem wartość gruntów:</t>
  </si>
  <si>
    <t>Park</t>
  </si>
  <si>
    <t>Całkowita wartość gruntów, budynkówi budowli mienia powiatu:</t>
  </si>
  <si>
    <t>Działka: 425/1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</si>
  <si>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</si>
  <si>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</si>
  <si>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</si>
  <si>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</si>
  <si>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</si>
  <si>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</si>
  <si>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</si>
  <si>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Księga Wieczysta: WL1W/00049132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</si>
  <si>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</si>
  <si>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</si>
  <si>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</si>
  <si>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</si>
  <si>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</si>
  <si>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</si>
  <si>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Księga Wieczysta: WL1W/00068020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</si>
  <si>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</si>
  <si>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</si>
  <si>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</si>
  <si>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</si>
  <si>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</si>
  <si>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</si>
  <si>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</si>
  <si>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</si>
  <si>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</si>
  <si>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</si>
  <si>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doły gliniane (szamba)</t>
  </si>
  <si>
    <t xml:space="preserve">we Włocławku ul. Cyganka </t>
  </si>
  <si>
    <t>grunty: m.in. Choceń dz. nr 472</t>
  </si>
  <si>
    <t>niepełnosprawnych (za 2 łazienki)</t>
  </si>
  <si>
    <t>własność</t>
  </si>
  <si>
    <t>Gmina Lubień Kujawski</t>
  </si>
  <si>
    <t>Ksiega wieczysta: WL1W/00053358</t>
  </si>
  <si>
    <t>w użytkowaniu jednostki</t>
  </si>
  <si>
    <t>dz. Lubraniec 216</t>
  </si>
  <si>
    <t>dz. Izbica Kujawska 78</t>
  </si>
  <si>
    <t>dz. W-ek ul. Cyganka 28 (86/4)</t>
  </si>
  <si>
    <t>dz. W-ek  ul. Cyganka 28 (86/8)</t>
  </si>
  <si>
    <t>1. Jednostki organizacyjne powiatu włocławskiego nie posiadające osobowości prawnej.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</si>
  <si>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</si>
  <si>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</si>
  <si>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</si>
  <si>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</si>
  <si>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</si>
  <si>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</si>
  <si>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</si>
  <si>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</si>
  <si>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</si>
  <si>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</si>
  <si>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</si>
  <si>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</si>
  <si>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</si>
  <si>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000218934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</si>
  <si>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</si>
  <si>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</si>
  <si>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</si>
  <si>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</si>
  <si>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</si>
  <si>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</si>
  <si>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</si>
  <si>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</si>
  <si>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>Teren zieleni</t>
  </si>
  <si>
    <t>warsztaty szkolne na ul. Nowa</t>
  </si>
  <si>
    <t>Bin  - magazyn na zboże</t>
  </si>
  <si>
    <t>Ogrodzenie</t>
  </si>
  <si>
    <t>Osadniki - szambo</t>
  </si>
  <si>
    <t>Osadniki</t>
  </si>
  <si>
    <t>Oświetlenie placu</t>
  </si>
  <si>
    <t>Wodociągi</t>
  </si>
  <si>
    <t>16.</t>
  </si>
  <si>
    <t>Kontener</t>
  </si>
  <si>
    <t xml:space="preserve">Brzezie dz. Nr 91,  Brzezie dz. Nr  89/1, Brzezie    dz. Nr 89/7         </t>
  </si>
  <si>
    <t>Maszty, środki transportu, urządzenia</t>
  </si>
  <si>
    <t>Załącznik nr 6 
do sprawozdania z wykonania budzetu Powiatu Włocławskiego za rok 2013r.</t>
  </si>
  <si>
    <t>Informacje o stanie mienia komunalnego 
na dzień 31 grudnia 2013r.</t>
  </si>
  <si>
    <t>wartość 
w tys.zł</t>
  </si>
  <si>
    <t>wartość
 w tys.zł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</si>
</sst>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Cambria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2" fontId="10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0" fillId="0" borderId="24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2" fontId="5" fillId="0" borderId="29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2" fontId="5" fillId="0" borderId="31" xfId="0" applyNumberFormat="1" applyFont="1" applyFill="1" applyBorder="1" applyAlignment="1">
      <alignment horizontal="left" vertical="center"/>
    </xf>
    <xf numFmtId="2" fontId="5" fillId="0" borderId="32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6" fillId="0" borderId="28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5" fillId="0" borderId="37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2" fontId="5" fillId="0" borderId="38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10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8" fillId="0" borderId="11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2" fontId="5" fillId="0" borderId="34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/>
    </xf>
    <xf numFmtId="2" fontId="5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horizontal="left" vertical="center" wrapText="1"/>
    </xf>
    <xf numFmtId="2" fontId="5" fillId="0" borderId="38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2" fontId="5" fillId="0" borderId="42" xfId="0" applyNumberFormat="1" applyFont="1" applyFill="1" applyBorder="1" applyAlignment="1">
      <alignment horizontal="left" vertical="center"/>
    </xf>
    <xf numFmtId="2" fontId="5" fillId="0" borderId="43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2" fontId="8" fillId="0" borderId="11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2" fontId="5" fillId="0" borderId="19" xfId="0" applyNumberFormat="1" applyFont="1" applyFill="1" applyBorder="1" applyAlignment="1">
      <alignment horizontal="left" vertical="center"/>
    </xf>
    <xf numFmtId="2" fontId="5" fillId="0" borderId="2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19" xfId="0" applyNumberFormat="1" applyFont="1" applyFill="1" applyBorder="1" applyAlignment="1">
      <alignment horizontal="righ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2" fontId="5" fillId="0" borderId="32" xfId="0" applyNumberFormat="1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2" fontId="8" fillId="0" borderId="3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/>
    </xf>
    <xf numFmtId="2" fontId="5" fillId="0" borderId="17" xfId="0" applyNumberFormat="1" applyFont="1" applyFill="1" applyBorder="1" applyAlignment="1">
      <alignment horizontal="left" vertical="center" wrapText="1"/>
    </xf>
    <xf numFmtId="2" fontId="5" fillId="0" borderId="4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2" fontId="5" fillId="0" borderId="43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/>
    </xf>
    <xf numFmtId="2" fontId="5" fillId="0" borderId="38" xfId="0" applyNumberFormat="1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left"/>
    </xf>
    <xf numFmtId="2" fontId="5" fillId="0" borderId="42" xfId="0" applyNumberFormat="1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0" fillId="0" borderId="45" xfId="0" applyFont="1" applyBorder="1" applyAlignment="1">
      <alignment wrapText="1"/>
    </xf>
    <xf numFmtId="0" fontId="3" fillId="0" borderId="3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left" wrapText="1"/>
    </xf>
    <xf numFmtId="2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46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8" fillId="0" borderId="46" xfId="0" applyFont="1" applyBorder="1" applyAlignment="1">
      <alignment wrapText="1"/>
    </xf>
    <xf numFmtId="0" fontId="0" fillId="0" borderId="45" xfId="0" applyFont="1" applyBorder="1" applyAlignment="1">
      <alignment wrapText="1"/>
    </xf>
    <xf numFmtId="2" fontId="5" fillId="0" borderId="11" xfId="0" applyNumberFormat="1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6"/>
  <sheetViews>
    <sheetView tabSelected="1" zoomScale="85" zoomScaleNormal="85" zoomScaleSheetLayoutView="100" zoomScalePageLayoutView="0" workbookViewId="0" topLeftCell="A340">
      <selection activeCell="B346" sqref="B346"/>
    </sheetView>
  </sheetViews>
  <sheetFormatPr defaultColWidth="9.00390625" defaultRowHeight="15.75" customHeight="1"/>
  <cols>
    <col min="1" max="1" width="28.625" style="75" customWidth="1"/>
    <col min="2" max="2" width="40.75390625" style="76" customWidth="1"/>
    <col min="3" max="3" width="13.375" style="77" customWidth="1"/>
    <col min="4" max="4" width="25.00390625" style="78" customWidth="1"/>
    <col min="5" max="5" width="20.25390625" style="4" customWidth="1"/>
    <col min="6" max="6" width="16.25390625" style="4" customWidth="1"/>
    <col min="7" max="7" width="9.125" style="4" customWidth="1"/>
    <col min="8" max="8" width="13.25390625" style="4" customWidth="1"/>
    <col min="9" max="9" width="9.125" style="4" customWidth="1"/>
    <col min="10" max="10" width="17.125" style="4" customWidth="1"/>
    <col min="11" max="11" width="9.125" style="4" customWidth="1"/>
    <col min="12" max="12" width="12.625" style="4" customWidth="1"/>
    <col min="13" max="59" width="9.125" style="4" customWidth="1"/>
    <col min="60" max="16384" width="9.125" style="5" customWidth="1"/>
  </cols>
  <sheetData>
    <row r="1" spans="1:4" ht="15.75" customHeight="1">
      <c r="A1" s="72"/>
      <c r="C1" s="228" t="s">
        <v>248</v>
      </c>
      <c r="D1" s="229"/>
    </row>
    <row r="2" spans="1:4" ht="15.75" customHeight="1">
      <c r="A2" s="72"/>
      <c r="C2" s="229"/>
      <c r="D2" s="229"/>
    </row>
    <row r="3" spans="1:4" ht="26.25" customHeight="1">
      <c r="A3" s="2"/>
      <c r="B3" s="3"/>
      <c r="C3" s="229"/>
      <c r="D3" s="229"/>
    </row>
    <row r="4" spans="1:4" ht="15" customHeight="1">
      <c r="A4" s="2"/>
      <c r="B4" s="3"/>
      <c r="D4" s="77"/>
    </row>
    <row r="5" spans="1:59" s="89" customFormat="1" ht="66.75" customHeight="1">
      <c r="A5" s="230" t="s">
        <v>249</v>
      </c>
      <c r="B5" s="231"/>
      <c r="C5" s="231"/>
      <c r="D5" s="231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s="7" customFormat="1" ht="15.75" customHeight="1">
      <c r="A6" s="225"/>
      <c r="B6" s="226"/>
      <c r="C6" s="227"/>
      <c r="D6" s="22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7" customFormat="1" ht="15.75" customHeight="1">
      <c r="A7" s="234" t="s">
        <v>213</v>
      </c>
      <c r="B7" s="235"/>
      <c r="C7" s="235"/>
      <c r="D7" s="23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7" customFormat="1" ht="15.75" customHeight="1" thickBot="1">
      <c r="A8" s="8"/>
      <c r="B8" s="9"/>
      <c r="C8" s="10"/>
      <c r="D8" s="1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7" customFormat="1" ht="15.75" customHeight="1">
      <c r="A9" s="90" t="s">
        <v>0</v>
      </c>
      <c r="B9" s="91"/>
      <c r="C9" s="92"/>
      <c r="D9" s="9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7" customFormat="1" ht="15.75" customHeight="1">
      <c r="A10" s="94" t="s">
        <v>140</v>
      </c>
      <c r="B10" s="236" t="s">
        <v>229</v>
      </c>
      <c r="C10" s="95"/>
      <c r="D10" s="9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7" customFormat="1" ht="15.75" customHeight="1">
      <c r="A11" s="94" t="s">
        <v>141</v>
      </c>
      <c r="B11" s="237"/>
      <c r="C11" s="95"/>
      <c r="D11" s="9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7" customFormat="1" ht="19.5" customHeight="1">
      <c r="A12" s="94" t="s">
        <v>214</v>
      </c>
      <c r="B12" s="238"/>
      <c r="C12" s="95"/>
      <c r="D12" s="9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7" customFormat="1" ht="31.5" customHeight="1">
      <c r="A13" s="97" t="s">
        <v>153</v>
      </c>
      <c r="B13" s="98" t="s">
        <v>1</v>
      </c>
      <c r="C13" s="248" t="s">
        <v>250</v>
      </c>
      <c r="D13" s="99" t="s">
        <v>2</v>
      </c>
      <c r="E13" s="1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7" customFormat="1" ht="15.75" customHeight="1">
      <c r="A14" s="94" t="s">
        <v>16</v>
      </c>
      <c r="B14" s="12" t="s">
        <v>4</v>
      </c>
      <c r="C14" s="100">
        <v>7000</v>
      </c>
      <c r="D14" s="101"/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7" customFormat="1" ht="15.75" customHeight="1">
      <c r="A15" s="94"/>
      <c r="B15" s="12" t="s">
        <v>236</v>
      </c>
      <c r="C15" s="100">
        <v>150997.02</v>
      </c>
      <c r="D15" s="101"/>
      <c r="E15" s="1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7" customFormat="1" ht="15.75" customHeight="1">
      <c r="A16" s="102" t="s">
        <v>3</v>
      </c>
      <c r="B16" s="103" t="s">
        <v>180</v>
      </c>
      <c r="C16" s="100"/>
      <c r="D16" s="104" t="s">
        <v>28</v>
      </c>
      <c r="E16" s="14"/>
      <c r="F16" s="1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7" customFormat="1" ht="15.75" customHeight="1">
      <c r="A17" s="102"/>
      <c r="B17" s="103" t="s">
        <v>185</v>
      </c>
      <c r="C17" s="100"/>
      <c r="D17" s="104"/>
      <c r="E17" s="14"/>
      <c r="F17" s="1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7" customFormat="1" ht="15.75" customHeight="1">
      <c r="A18" s="102"/>
      <c r="B18" s="103" t="s">
        <v>181</v>
      </c>
      <c r="C18" s="100"/>
      <c r="D18" s="104"/>
      <c r="E18" s="14"/>
      <c r="F18" s="1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7" customFormat="1" ht="15.75" customHeight="1">
      <c r="A19" s="102"/>
      <c r="B19" s="103" t="s">
        <v>182</v>
      </c>
      <c r="C19" s="100"/>
      <c r="D19" s="104"/>
      <c r="E19" s="14"/>
      <c r="F19" s="1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7" customFormat="1" ht="15.75" customHeight="1">
      <c r="A20" s="102"/>
      <c r="B20" s="103" t="s">
        <v>183</v>
      </c>
      <c r="C20" s="100"/>
      <c r="D20" s="104"/>
      <c r="E20" s="14"/>
      <c r="F20" s="1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7" customFormat="1" ht="15.75" customHeight="1">
      <c r="A21" s="102"/>
      <c r="B21" s="103" t="s">
        <v>184</v>
      </c>
      <c r="C21" s="100"/>
      <c r="D21" s="104" t="s">
        <v>28</v>
      </c>
      <c r="E21" s="14"/>
      <c r="F21" s="1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7" customFormat="1" ht="15.75" customHeight="1">
      <c r="A22" s="102"/>
      <c r="B22" s="103" t="s">
        <v>181</v>
      </c>
      <c r="C22" s="100"/>
      <c r="D22" s="104"/>
      <c r="E22" s="14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7" customFormat="1" ht="15.75" customHeight="1">
      <c r="A23" s="102"/>
      <c r="B23" s="103" t="s">
        <v>186</v>
      </c>
      <c r="C23" s="100"/>
      <c r="D23" s="104"/>
      <c r="E23" s="14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7" customFormat="1" ht="15.75" customHeight="1">
      <c r="A24" s="102"/>
      <c r="B24" s="103" t="s">
        <v>207</v>
      </c>
      <c r="C24" s="100"/>
      <c r="D24" s="104"/>
      <c r="E24" s="14"/>
      <c r="F24" s="1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7" customFormat="1" ht="15.75" customHeight="1">
      <c r="A25" s="94" t="s">
        <v>17</v>
      </c>
      <c r="B25" s="12" t="s">
        <v>7</v>
      </c>
      <c r="C25" s="100"/>
      <c r="D25" s="101"/>
      <c r="E25" s="1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7" customFormat="1" ht="15.75" customHeight="1">
      <c r="A26" s="102" t="s">
        <v>3</v>
      </c>
      <c r="B26" s="103" t="s">
        <v>29</v>
      </c>
      <c r="C26" s="100">
        <v>789523.09</v>
      </c>
      <c r="D26" s="104" t="s">
        <v>28</v>
      </c>
      <c r="E26" s="1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7" customFormat="1" ht="15.75" customHeight="1">
      <c r="A27" s="102" t="s">
        <v>17</v>
      </c>
      <c r="B27" s="103" t="s">
        <v>30</v>
      </c>
      <c r="C27" s="100">
        <v>154869.46</v>
      </c>
      <c r="D27" s="104" t="s">
        <v>28</v>
      </c>
      <c r="E27" s="1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7" customFormat="1" ht="15.75" customHeight="1">
      <c r="A28" s="102">
        <v>3</v>
      </c>
      <c r="B28" s="103" t="s">
        <v>31</v>
      </c>
      <c r="C28" s="100">
        <v>3200669.38</v>
      </c>
      <c r="D28" s="104" t="s">
        <v>28</v>
      </c>
      <c r="E28" s="14"/>
      <c r="F28" s="10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7" customFormat="1" ht="15.75" customHeight="1">
      <c r="A29" s="102" t="s">
        <v>120</v>
      </c>
      <c r="B29" s="103" t="s">
        <v>32</v>
      </c>
      <c r="C29" s="100">
        <v>25418.81</v>
      </c>
      <c r="D29" s="104" t="s">
        <v>28</v>
      </c>
      <c r="E29" s="14"/>
      <c r="F29" s="105">
        <v>157997.02</v>
      </c>
      <c r="G29" s="6"/>
      <c r="H29" s="106">
        <f>SUM(C36)</f>
        <v>4513919.37</v>
      </c>
      <c r="I29" s="107"/>
      <c r="J29" s="107">
        <f>SUM(F29:H29)</f>
        <v>4671916.39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s="7" customFormat="1" ht="15.75" customHeight="1">
      <c r="A30" s="102" t="s">
        <v>121</v>
      </c>
      <c r="B30" s="103" t="s">
        <v>33</v>
      </c>
      <c r="C30" s="100">
        <v>65252.4</v>
      </c>
      <c r="D30" s="104" t="s">
        <v>28</v>
      </c>
      <c r="E30" s="14"/>
      <c r="F30" s="10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7" customFormat="1" ht="15.75" customHeight="1">
      <c r="A31" s="102" t="s">
        <v>122</v>
      </c>
      <c r="B31" s="103" t="s">
        <v>34</v>
      </c>
      <c r="C31" s="100">
        <v>6289.87</v>
      </c>
      <c r="D31" s="104" t="s">
        <v>28</v>
      </c>
      <c r="E31" s="1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7" customFormat="1" ht="15.75" customHeight="1">
      <c r="A32" s="102" t="s">
        <v>123</v>
      </c>
      <c r="B32" s="103" t="s">
        <v>35</v>
      </c>
      <c r="C32" s="100">
        <v>32861.4</v>
      </c>
      <c r="D32" s="104" t="s">
        <v>28</v>
      </c>
      <c r="E32" s="1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7" customFormat="1" ht="15.75" customHeight="1">
      <c r="A33" s="102" t="s">
        <v>124</v>
      </c>
      <c r="B33" s="103" t="s">
        <v>36</v>
      </c>
      <c r="C33" s="100">
        <v>239034.96</v>
      </c>
      <c r="D33" s="104" t="s">
        <v>28</v>
      </c>
      <c r="E33" s="1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7" customFormat="1" ht="15.75" customHeight="1">
      <c r="A34" s="94"/>
      <c r="B34" s="12"/>
      <c r="C34" s="100"/>
      <c r="D34" s="104"/>
      <c r="E34" s="1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7" customFormat="1" ht="15.75" customHeight="1">
      <c r="A35" s="94"/>
      <c r="B35" s="12" t="s">
        <v>172</v>
      </c>
      <c r="C35" s="95">
        <f>SUM(C14:C15)</f>
        <v>157997.02</v>
      </c>
      <c r="D35" s="104"/>
      <c r="E35" s="1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" s="6" customFormat="1" ht="15.75" customHeight="1">
      <c r="A36" s="108"/>
      <c r="B36" s="109" t="s">
        <v>116</v>
      </c>
      <c r="C36" s="110">
        <f>SUM(C26:C33)</f>
        <v>4513919.37</v>
      </c>
      <c r="D36" s="111"/>
      <c r="E36" s="14"/>
    </row>
    <row r="37" spans="1:4" s="113" customFormat="1" ht="30.75" customHeight="1" thickBot="1">
      <c r="A37" s="112"/>
      <c r="B37" s="16" t="s">
        <v>137</v>
      </c>
      <c r="C37" s="17">
        <f>SUM(C35:C36)</f>
        <v>4671916.39</v>
      </c>
      <c r="D37" s="18"/>
    </row>
    <row r="38" spans="1:4" s="6" customFormat="1" ht="15.75" customHeight="1">
      <c r="A38" s="19"/>
      <c r="B38" s="20"/>
      <c r="C38" s="21"/>
      <c r="D38" s="22"/>
    </row>
    <row r="39" spans="1:59" s="7" customFormat="1" ht="15.75" customHeight="1">
      <c r="A39" s="19"/>
      <c r="B39" s="20"/>
      <c r="C39" s="21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7" customFormat="1" ht="15.75" customHeight="1" thickBot="1">
      <c r="A40" s="23"/>
      <c r="B40" s="9"/>
      <c r="C40" s="21"/>
      <c r="D40" s="11"/>
      <c r="E40" s="2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4" s="117" customFormat="1" ht="15.75" customHeight="1">
      <c r="A41" s="114" t="s">
        <v>14</v>
      </c>
      <c r="B41" s="25"/>
      <c r="C41" s="115"/>
      <c r="D41" s="116"/>
    </row>
    <row r="42" spans="1:59" s="7" customFormat="1" ht="15.75" customHeight="1">
      <c r="A42" s="94" t="s">
        <v>15</v>
      </c>
      <c r="B42" s="239" t="s">
        <v>230</v>
      </c>
      <c r="C42" s="11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7" customFormat="1" ht="15.75" customHeight="1">
      <c r="A43" s="94" t="s">
        <v>195</v>
      </c>
      <c r="B43" s="239"/>
      <c r="C43" s="95"/>
      <c r="D43" s="11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7" customFormat="1" ht="15.75" customHeight="1">
      <c r="A44" s="94" t="s">
        <v>215</v>
      </c>
      <c r="B44" s="12"/>
      <c r="C44" s="95"/>
      <c r="D44" s="9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7" customFormat="1" ht="29.25" customHeight="1">
      <c r="A45" s="94"/>
      <c r="B45" s="98" t="s">
        <v>1</v>
      </c>
      <c r="C45" s="248" t="s">
        <v>251</v>
      </c>
      <c r="D45" s="99" t="s">
        <v>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7" customFormat="1" ht="15.75" customHeight="1">
      <c r="A46" s="97" t="s">
        <v>153</v>
      </c>
      <c r="B46" s="120"/>
      <c r="C46" s="118"/>
      <c r="D46" s="121"/>
      <c r="E46" s="1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7" customFormat="1" ht="15.75" customHeight="1">
      <c r="A47" s="94" t="s">
        <v>3</v>
      </c>
      <c r="B47" s="12" t="s">
        <v>7</v>
      </c>
      <c r="C47" s="100"/>
      <c r="D47" s="101"/>
      <c r="E47" s="1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7" customFormat="1" ht="15.75" customHeight="1">
      <c r="A48" s="102" t="s">
        <v>3</v>
      </c>
      <c r="B48" s="103" t="s">
        <v>18</v>
      </c>
      <c r="C48" s="100">
        <v>310008.2</v>
      </c>
      <c r="D48" s="104" t="s">
        <v>5</v>
      </c>
      <c r="E48" s="1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7" customFormat="1" ht="15.75" customHeight="1">
      <c r="A49" s="102" t="s">
        <v>17</v>
      </c>
      <c r="B49" s="103" t="s">
        <v>19</v>
      </c>
      <c r="C49" s="100">
        <v>13637.97</v>
      </c>
      <c r="D49" s="104" t="s">
        <v>5</v>
      </c>
      <c r="E49" s="1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7" customFormat="1" ht="15.75" customHeight="1">
      <c r="A50" s="102" t="s">
        <v>119</v>
      </c>
      <c r="B50" s="103" t="s">
        <v>20</v>
      </c>
      <c r="C50" s="100">
        <v>2889.92</v>
      </c>
      <c r="D50" s="104" t="s">
        <v>5</v>
      </c>
      <c r="E50" s="1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s="7" customFormat="1" ht="15.75" customHeight="1">
      <c r="A51" s="102" t="s">
        <v>120</v>
      </c>
      <c r="B51" s="103" t="s">
        <v>21</v>
      </c>
      <c r="C51" s="100">
        <v>14906.85</v>
      </c>
      <c r="D51" s="104" t="s">
        <v>5</v>
      </c>
      <c r="E51" s="1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s="7" customFormat="1" ht="15.75" customHeight="1">
      <c r="A52" s="102" t="s">
        <v>121</v>
      </c>
      <c r="B52" s="103" t="s">
        <v>22</v>
      </c>
      <c r="C52" s="100">
        <v>686969.45</v>
      </c>
      <c r="D52" s="104" t="s">
        <v>5</v>
      </c>
      <c r="E52" s="1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s="7" customFormat="1" ht="15.75" customHeight="1">
      <c r="A53" s="102" t="s">
        <v>122</v>
      </c>
      <c r="B53" s="103" t="s">
        <v>94</v>
      </c>
      <c r="C53" s="100">
        <v>52743.24</v>
      </c>
      <c r="D53" s="104" t="s">
        <v>5</v>
      </c>
      <c r="E53" s="1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s="7" customFormat="1" ht="15.75" customHeight="1">
      <c r="A54" s="102" t="s">
        <v>123</v>
      </c>
      <c r="B54" s="103" t="s">
        <v>23</v>
      </c>
      <c r="C54" s="100">
        <v>25779.33</v>
      </c>
      <c r="D54" s="104" t="s">
        <v>5</v>
      </c>
      <c r="E54" s="14"/>
      <c r="F54" s="1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s="7" customFormat="1" ht="15.75" customHeight="1">
      <c r="A55" s="102" t="s">
        <v>124</v>
      </c>
      <c r="B55" s="103" t="s">
        <v>24</v>
      </c>
      <c r="C55" s="100">
        <v>217.74</v>
      </c>
      <c r="D55" s="104" t="s">
        <v>5</v>
      </c>
      <c r="E55" s="1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s="28" customFormat="1" ht="15.75" customHeight="1">
      <c r="A56" s="102" t="s">
        <v>125</v>
      </c>
      <c r="B56" s="103" t="s">
        <v>111</v>
      </c>
      <c r="C56" s="100">
        <v>941366.19</v>
      </c>
      <c r="D56" s="104" t="s">
        <v>5</v>
      </c>
      <c r="E56" s="14"/>
      <c r="F56" s="27">
        <v>0</v>
      </c>
      <c r="G56" s="27"/>
      <c r="H56" s="122">
        <f>SUM(C59)</f>
        <v>2048518.89</v>
      </c>
      <c r="I56" s="27"/>
      <c r="J56" s="123">
        <f>SUM(F55:H56)</f>
        <v>2048518.89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s="7" customFormat="1" ht="15.75" customHeight="1">
      <c r="A57" s="102"/>
      <c r="B57" s="12"/>
      <c r="C57" s="100"/>
      <c r="D57" s="29"/>
      <c r="E57" s="14"/>
      <c r="F57" s="12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7" customFormat="1" ht="15.75" customHeight="1">
      <c r="A58" s="102"/>
      <c r="B58" s="12" t="s">
        <v>172</v>
      </c>
      <c r="C58" s="100">
        <v>0</v>
      </c>
      <c r="D58" s="29"/>
      <c r="E58" s="1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7" customFormat="1" ht="15.75" customHeight="1">
      <c r="A59" s="102"/>
      <c r="B59" s="12" t="s">
        <v>116</v>
      </c>
      <c r="C59" s="95">
        <f>SUM(C48:C56)</f>
        <v>2048518.89</v>
      </c>
      <c r="D59" s="96"/>
      <c r="E59" s="14"/>
      <c r="F59" s="1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125" customFormat="1" ht="33.75" customHeight="1" thickBot="1">
      <c r="A60" s="112"/>
      <c r="B60" s="16" t="s">
        <v>137</v>
      </c>
      <c r="C60" s="95">
        <f>SUM(C58:C59)</f>
        <v>2048518.89</v>
      </c>
      <c r="D60" s="1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4" s="6" customFormat="1" ht="16.5" customHeight="1">
      <c r="A61" s="30"/>
      <c r="B61" s="31"/>
      <c r="C61" s="32"/>
      <c r="D61" s="32"/>
    </row>
    <row r="62" spans="1:5" s="6" customFormat="1" ht="15.75" customHeight="1" thickBot="1">
      <c r="A62" s="8"/>
      <c r="B62" s="33"/>
      <c r="C62" s="32"/>
      <c r="D62" s="34"/>
      <c r="E62" s="24"/>
    </row>
    <row r="63" spans="1:4" s="117" customFormat="1" ht="15.75" customHeight="1">
      <c r="A63" s="126" t="s">
        <v>25</v>
      </c>
      <c r="B63" s="127"/>
      <c r="C63" s="35"/>
      <c r="D63" s="36"/>
    </row>
    <row r="64" spans="1:59" s="7" customFormat="1" ht="15.75" customHeight="1">
      <c r="A64" s="94" t="s">
        <v>156</v>
      </c>
      <c r="B64" s="240" t="s">
        <v>230</v>
      </c>
      <c r="C64" s="128"/>
      <c r="D64" s="12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7" customFormat="1" ht="15.75" customHeight="1">
      <c r="A65" s="94" t="s">
        <v>157</v>
      </c>
      <c r="B65" s="241"/>
      <c r="C65" s="95"/>
      <c r="D65" s="130"/>
      <c r="E65" s="3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7" customFormat="1" ht="15.75" customHeight="1">
      <c r="A66" s="94" t="s">
        <v>216</v>
      </c>
      <c r="B66" s="12"/>
      <c r="C66" s="95"/>
      <c r="D66" s="130"/>
      <c r="E66" s="3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7" customFormat="1" ht="33.75" customHeight="1">
      <c r="A67" s="97" t="s">
        <v>153</v>
      </c>
      <c r="B67" s="98" t="s">
        <v>1</v>
      </c>
      <c r="C67" s="248" t="s">
        <v>251</v>
      </c>
      <c r="D67" s="99" t="s">
        <v>2</v>
      </c>
      <c r="E67" s="1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7" customFormat="1" ht="15.75" customHeight="1">
      <c r="A68" s="94" t="s">
        <v>3</v>
      </c>
      <c r="B68" s="98" t="s">
        <v>4</v>
      </c>
      <c r="C68" s="131">
        <v>38595.32</v>
      </c>
      <c r="D68" s="29"/>
      <c r="E68" s="14"/>
      <c r="F68" s="1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7" customFormat="1" ht="15.75" customHeight="1">
      <c r="A69" s="102" t="s">
        <v>3</v>
      </c>
      <c r="B69" s="103" t="s">
        <v>191</v>
      </c>
      <c r="C69" s="100"/>
      <c r="D69" s="104" t="s">
        <v>5</v>
      </c>
      <c r="E69" s="14"/>
      <c r="F69" s="132">
        <f>SUM(C68)</f>
        <v>38595.32</v>
      </c>
      <c r="G69" s="133"/>
      <c r="H69" s="134">
        <f>SUM(C79:C91)</f>
        <v>320868.58999999997</v>
      </c>
      <c r="I69" s="135"/>
      <c r="J69" s="135">
        <f>SUM(F69:H69)</f>
        <v>359463.91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7" customFormat="1" ht="15.75" customHeight="1">
      <c r="A70" s="102"/>
      <c r="B70" s="103" t="s">
        <v>192</v>
      </c>
      <c r="C70" s="100"/>
      <c r="D70" s="104"/>
      <c r="E70" s="14"/>
      <c r="F70" s="136"/>
      <c r="G70" s="6"/>
      <c r="H70" s="105"/>
      <c r="I70" s="1"/>
      <c r="J70" s="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7" customFormat="1" ht="15.75" customHeight="1">
      <c r="A71" s="102"/>
      <c r="B71" s="103" t="s">
        <v>193</v>
      </c>
      <c r="C71" s="100"/>
      <c r="D71" s="104"/>
      <c r="E71" s="14"/>
      <c r="F71" s="136"/>
      <c r="G71" s="6"/>
      <c r="H71" s="105"/>
      <c r="I71" s="1"/>
      <c r="J71" s="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7" customFormat="1" ht="15.75" customHeight="1">
      <c r="A72" s="102"/>
      <c r="B72" s="103" t="s">
        <v>194</v>
      </c>
      <c r="C72" s="100"/>
      <c r="D72" s="104"/>
      <c r="E72" s="14"/>
      <c r="F72" s="136"/>
      <c r="G72" s="6"/>
      <c r="H72" s="105"/>
      <c r="I72" s="1"/>
      <c r="J72" s="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7" customFormat="1" ht="15.75" customHeight="1">
      <c r="A73" s="102"/>
      <c r="B73" s="103" t="s">
        <v>187</v>
      </c>
      <c r="C73" s="100"/>
      <c r="D73" s="104" t="s">
        <v>5</v>
      </c>
      <c r="E73" s="1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7" customFormat="1" ht="15.75" customHeight="1">
      <c r="A74" s="102"/>
      <c r="B74" s="103" t="s">
        <v>188</v>
      </c>
      <c r="C74" s="100"/>
      <c r="D74" s="104"/>
      <c r="E74" s="1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7" customFormat="1" ht="15.75" customHeight="1">
      <c r="A75" s="102"/>
      <c r="B75" s="103" t="s">
        <v>189</v>
      </c>
      <c r="C75" s="95"/>
      <c r="D75" s="104"/>
      <c r="E75" s="14"/>
      <c r="F75" s="1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7" customFormat="1" ht="15.75" customHeight="1">
      <c r="A76" s="102"/>
      <c r="B76" s="103" t="s">
        <v>190</v>
      </c>
      <c r="C76" s="95"/>
      <c r="D76" s="104"/>
      <c r="E76" s="14"/>
      <c r="F76" s="1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7" customFormat="1" ht="15.75" customHeight="1">
      <c r="A77" s="102"/>
      <c r="B77" s="103"/>
      <c r="C77" s="95"/>
      <c r="D77" s="104"/>
      <c r="E77" s="14"/>
      <c r="F77" s="1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7" customFormat="1" ht="15.75" customHeight="1">
      <c r="A78" s="94" t="s">
        <v>17</v>
      </c>
      <c r="B78" s="98" t="s">
        <v>7</v>
      </c>
      <c r="C78" s="131"/>
      <c r="D78" s="29"/>
      <c r="E78" s="1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7" customFormat="1" ht="15.75" customHeight="1">
      <c r="A79" s="102" t="s">
        <v>3</v>
      </c>
      <c r="B79" s="137" t="s">
        <v>50</v>
      </c>
      <c r="C79" s="100">
        <v>0</v>
      </c>
      <c r="D79" s="104" t="s">
        <v>5</v>
      </c>
      <c r="E79" s="1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7" customFormat="1" ht="15.75" customHeight="1">
      <c r="A80" s="102" t="s">
        <v>17</v>
      </c>
      <c r="B80" s="137" t="s">
        <v>51</v>
      </c>
      <c r="C80" s="100">
        <v>0</v>
      </c>
      <c r="D80" s="104" t="s">
        <v>5</v>
      </c>
      <c r="E80" s="1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s="7" customFormat="1" ht="15.75" customHeight="1">
      <c r="A81" s="102" t="s">
        <v>119</v>
      </c>
      <c r="B81" s="137" t="s">
        <v>52</v>
      </c>
      <c r="C81" s="100">
        <v>0</v>
      </c>
      <c r="D81" s="104" t="s">
        <v>5</v>
      </c>
      <c r="E81" s="1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s="7" customFormat="1" ht="15.75" customHeight="1">
      <c r="A82" s="102" t="s">
        <v>120</v>
      </c>
      <c r="B82" s="137" t="s">
        <v>112</v>
      </c>
      <c r="C82" s="100">
        <v>132527.89</v>
      </c>
      <c r="D82" s="104" t="s">
        <v>5</v>
      </c>
      <c r="E82" s="1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s="7" customFormat="1" ht="15.75" customHeight="1">
      <c r="A83" s="102" t="s">
        <v>121</v>
      </c>
      <c r="B83" s="137" t="s">
        <v>53</v>
      </c>
      <c r="C83" s="100">
        <v>0</v>
      </c>
      <c r="D83" s="104" t="s">
        <v>5</v>
      </c>
      <c r="E83" s="1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7" customFormat="1" ht="15.75" customHeight="1">
      <c r="A84" s="102" t="s">
        <v>122</v>
      </c>
      <c r="B84" s="137" t="s">
        <v>102</v>
      </c>
      <c r="C84" s="100">
        <v>18545.11</v>
      </c>
      <c r="D84" s="104" t="s">
        <v>5</v>
      </c>
      <c r="E84" s="1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7" customFormat="1" ht="15.75" customHeight="1">
      <c r="A85" s="102" t="s">
        <v>123</v>
      </c>
      <c r="B85" s="137" t="s">
        <v>54</v>
      </c>
      <c r="C85" s="100">
        <v>100098.61</v>
      </c>
      <c r="D85" s="104" t="s">
        <v>5</v>
      </c>
      <c r="E85" s="1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s="7" customFormat="1" ht="15.75" customHeight="1">
      <c r="A86" s="102" t="s">
        <v>124</v>
      </c>
      <c r="B86" s="137" t="s">
        <v>30</v>
      </c>
      <c r="C86" s="100">
        <v>0</v>
      </c>
      <c r="D86" s="104" t="s">
        <v>5</v>
      </c>
      <c r="E86" s="1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7" customFormat="1" ht="15.75" customHeight="1">
      <c r="A87" s="102" t="s">
        <v>125</v>
      </c>
      <c r="B87" s="137" t="s">
        <v>55</v>
      </c>
      <c r="C87" s="100">
        <v>0</v>
      </c>
      <c r="D87" s="104" t="s">
        <v>5</v>
      </c>
      <c r="E87" s="1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7" customFormat="1" ht="15.75" customHeight="1">
      <c r="A88" s="102" t="s">
        <v>128</v>
      </c>
      <c r="B88" s="137" t="s">
        <v>56</v>
      </c>
      <c r="C88" s="100">
        <v>13090.08</v>
      </c>
      <c r="D88" s="104" t="s">
        <v>5</v>
      </c>
      <c r="E88" s="1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s="7" customFormat="1" ht="15.75" customHeight="1">
      <c r="A89" s="102" t="s">
        <v>129</v>
      </c>
      <c r="B89" s="137" t="s">
        <v>35</v>
      </c>
      <c r="C89" s="100">
        <v>0</v>
      </c>
      <c r="D89" s="104" t="s">
        <v>5</v>
      </c>
      <c r="E89" s="1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7" customFormat="1" ht="15.75" customHeight="1">
      <c r="A90" s="102" t="s">
        <v>130</v>
      </c>
      <c r="B90" s="137" t="s">
        <v>95</v>
      </c>
      <c r="C90" s="100">
        <v>2368.68</v>
      </c>
      <c r="D90" s="104" t="s">
        <v>5</v>
      </c>
      <c r="E90" s="1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s="7" customFormat="1" ht="15.75" customHeight="1">
      <c r="A91" s="102" t="s">
        <v>131</v>
      </c>
      <c r="B91" s="137" t="s">
        <v>115</v>
      </c>
      <c r="C91" s="100">
        <v>54238.22</v>
      </c>
      <c r="D91" s="104" t="s">
        <v>5</v>
      </c>
      <c r="E91" s="1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s="140" customFormat="1" ht="15.75" customHeight="1">
      <c r="A92" s="102"/>
      <c r="B92" s="138"/>
      <c r="C92" s="139"/>
      <c r="D92" s="104"/>
      <c r="E92" s="14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</row>
    <row r="93" spans="1:5" s="27" customFormat="1" ht="15.75" customHeight="1">
      <c r="A93" s="102"/>
      <c r="B93" s="12" t="s">
        <v>172</v>
      </c>
      <c r="C93" s="131">
        <v>38595.32</v>
      </c>
      <c r="D93" s="104"/>
      <c r="E93" s="14"/>
    </row>
    <row r="94" spans="1:59" s="7" customFormat="1" ht="15.75" customHeight="1">
      <c r="A94" s="102"/>
      <c r="B94" s="12" t="s">
        <v>116</v>
      </c>
      <c r="C94" s="95">
        <f>SUM(C79:C91)</f>
        <v>320868.58999999997</v>
      </c>
      <c r="D94" s="104"/>
      <c r="E94" s="1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s="7" customFormat="1" ht="30.75" customHeight="1">
      <c r="A95" s="102"/>
      <c r="B95" s="141" t="s">
        <v>137</v>
      </c>
      <c r="C95" s="95">
        <f>SUM(C93:C94)</f>
        <v>359463.91</v>
      </c>
      <c r="D95" s="104"/>
      <c r="E95" s="1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s="7" customFormat="1" ht="15.75" customHeight="1">
      <c r="A96" s="102"/>
      <c r="B96" s="109"/>
      <c r="C96" s="142"/>
      <c r="D96" s="143"/>
      <c r="E96" s="1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7" customFormat="1" ht="15.75" customHeight="1">
      <c r="A97" s="102"/>
      <c r="B97" s="12" t="s">
        <v>168</v>
      </c>
      <c r="C97" s="95"/>
      <c r="D97" s="104"/>
      <c r="E97" s="1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s="7" customFormat="1" ht="15.75" customHeight="1">
      <c r="A98" s="102"/>
      <c r="B98" s="137" t="s">
        <v>96</v>
      </c>
      <c r="C98" s="139">
        <v>0</v>
      </c>
      <c r="D98" s="104"/>
      <c r="E98" s="1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s="7" customFormat="1" ht="15.75" customHeight="1">
      <c r="A99" s="102"/>
      <c r="B99" s="137" t="s">
        <v>103</v>
      </c>
      <c r="C99" s="100">
        <v>0</v>
      </c>
      <c r="D99" s="104"/>
      <c r="E99" s="1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7" customFormat="1" ht="15.75" customHeight="1">
      <c r="A100" s="102"/>
      <c r="B100" s="137" t="s">
        <v>109</v>
      </c>
      <c r="C100" s="100">
        <v>0</v>
      </c>
      <c r="D100" s="104"/>
      <c r="E100" s="1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7" customFormat="1" ht="15.75" customHeight="1">
      <c r="A101" s="102"/>
      <c r="B101" s="137" t="s">
        <v>104</v>
      </c>
      <c r="C101" s="139">
        <v>0</v>
      </c>
      <c r="D101" s="104"/>
      <c r="E101" s="1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7" customFormat="1" ht="15.75" customHeight="1">
      <c r="A102" s="102"/>
      <c r="B102" s="137" t="s">
        <v>105</v>
      </c>
      <c r="C102" s="100">
        <v>0</v>
      </c>
      <c r="D102" s="104"/>
      <c r="E102" s="1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s="7" customFormat="1" ht="15.75" customHeight="1">
      <c r="A103" s="102"/>
      <c r="B103" s="137" t="s">
        <v>106</v>
      </c>
      <c r="C103" s="100">
        <v>0</v>
      </c>
      <c r="D103" s="104"/>
      <c r="E103" s="1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7" customFormat="1" ht="15.75" customHeight="1">
      <c r="A104" s="102"/>
      <c r="B104" s="137" t="s">
        <v>96</v>
      </c>
      <c r="C104" s="100">
        <v>9314.71</v>
      </c>
      <c r="D104" s="104"/>
      <c r="E104" s="1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s="7" customFormat="1" ht="15.75" customHeight="1">
      <c r="A105" s="102"/>
      <c r="B105" s="137" t="s">
        <v>72</v>
      </c>
      <c r="C105" s="100">
        <v>35699.11</v>
      </c>
      <c r="D105" s="104"/>
      <c r="E105" s="1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s="7" customFormat="1" ht="15.75" customHeight="1">
      <c r="A106" s="144"/>
      <c r="B106" s="141" t="s">
        <v>167</v>
      </c>
      <c r="C106" s="95">
        <f>SUM(C98:C105)</f>
        <v>45013.82</v>
      </c>
      <c r="D106" s="104"/>
      <c r="E106" s="1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s="7" customFormat="1" ht="15.75" customHeight="1">
      <c r="A107" s="102"/>
      <c r="B107" s="137"/>
      <c r="C107" s="131"/>
      <c r="D107" s="104"/>
      <c r="E107" s="1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7" customFormat="1" ht="15.75" customHeight="1">
      <c r="A108" s="102"/>
      <c r="B108" s="12" t="s">
        <v>169</v>
      </c>
      <c r="C108" s="95"/>
      <c r="D108" s="104"/>
      <c r="E108" s="1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7" customFormat="1" ht="15.75" customHeight="1">
      <c r="A109" s="102"/>
      <c r="B109" s="137" t="s">
        <v>107</v>
      </c>
      <c r="C109" s="100">
        <v>0</v>
      </c>
      <c r="D109" s="104"/>
      <c r="E109" s="1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s="7" customFormat="1" ht="15.75" customHeight="1">
      <c r="A110" s="102"/>
      <c r="B110" s="137" t="s">
        <v>108</v>
      </c>
      <c r="C110" s="100">
        <v>0</v>
      </c>
      <c r="D110" s="104"/>
      <c r="E110" s="1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" s="24" customFormat="1" ht="15.75" customHeight="1" thickBot="1">
      <c r="A111" s="145"/>
      <c r="B111" s="38" t="s">
        <v>163</v>
      </c>
      <c r="C111" s="146">
        <v>0</v>
      </c>
      <c r="D111" s="147"/>
      <c r="E111" s="148"/>
    </row>
    <row r="112" spans="1:59" s="7" customFormat="1" ht="15.75" customHeight="1" thickBot="1">
      <c r="A112" s="8"/>
      <c r="B112" s="9"/>
      <c r="C112" s="10"/>
      <c r="D112" s="4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117" customFormat="1" ht="15.75" customHeight="1">
      <c r="A113" s="149" t="s">
        <v>117</v>
      </c>
      <c r="B113" s="150"/>
      <c r="C113" s="151"/>
      <c r="D113" s="15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4" s="6" customFormat="1" ht="15.75" customHeight="1">
      <c r="A114" s="94" t="s">
        <v>158</v>
      </c>
      <c r="B114" s="242" t="s">
        <v>230</v>
      </c>
      <c r="C114" s="95"/>
      <c r="D114" s="153"/>
    </row>
    <row r="115" spans="1:59" s="7" customFormat="1" ht="15.75" customHeight="1">
      <c r="A115" s="94" t="s">
        <v>198</v>
      </c>
      <c r="B115" s="243"/>
      <c r="C115" s="95"/>
      <c r="D115" s="15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s="7" customFormat="1" ht="15.75" customHeight="1">
      <c r="A116" s="94" t="s">
        <v>217</v>
      </c>
      <c r="B116" s="12"/>
      <c r="C116" s="95"/>
      <c r="D116" s="15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s="7" customFormat="1" ht="34.5" customHeight="1">
      <c r="A117" s="97" t="s">
        <v>153</v>
      </c>
      <c r="B117" s="98" t="s">
        <v>1</v>
      </c>
      <c r="C117" s="248" t="s">
        <v>251</v>
      </c>
      <c r="D117" s="99" t="s">
        <v>2</v>
      </c>
      <c r="E117" s="6"/>
      <c r="F117" s="6">
        <v>0</v>
      </c>
      <c r="G117" s="6"/>
      <c r="H117" s="41">
        <f>SUM(C123:C125)</f>
        <v>309112.44</v>
      </c>
      <c r="I117" s="6"/>
      <c r="J117" s="1">
        <f>SUM(C123:C125)</f>
        <v>309112.44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s="7" customFormat="1" ht="15.75" customHeight="1">
      <c r="A118" s="154" t="s">
        <v>3</v>
      </c>
      <c r="B118" s="98" t="s">
        <v>4</v>
      </c>
      <c r="C118" s="128">
        <v>0</v>
      </c>
      <c r="D118" s="104" t="s">
        <v>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s="7" customFormat="1" ht="15.75" customHeight="1">
      <c r="A119" s="154"/>
      <c r="B119" s="26" t="s">
        <v>196</v>
      </c>
      <c r="C119" s="131"/>
      <c r="D119" s="2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s="7" customFormat="1" ht="15.75" customHeight="1">
      <c r="A120" s="155" t="s">
        <v>3</v>
      </c>
      <c r="B120" s="128" t="s">
        <v>197</v>
      </c>
      <c r="C120" s="128"/>
      <c r="D120" s="10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s="7" customFormat="1" ht="15.75" customHeight="1">
      <c r="A121" s="155"/>
      <c r="B121" s="156"/>
      <c r="C121" s="156"/>
      <c r="D121" s="10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s="7" customFormat="1" ht="15.75" customHeight="1">
      <c r="A122" s="154" t="s">
        <v>17</v>
      </c>
      <c r="B122" s="98" t="s">
        <v>7</v>
      </c>
      <c r="C122" s="131"/>
      <c r="D122" s="2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s="7" customFormat="1" ht="15.75" customHeight="1">
      <c r="A123" s="155" t="s">
        <v>3</v>
      </c>
      <c r="B123" s="128" t="s">
        <v>29</v>
      </c>
      <c r="C123" s="128">
        <v>297259.35</v>
      </c>
      <c r="D123" s="104" t="s">
        <v>5</v>
      </c>
      <c r="E123" s="6"/>
      <c r="F123" s="4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s="7" customFormat="1" ht="15.75" customHeight="1">
      <c r="A124" s="155" t="s">
        <v>17</v>
      </c>
      <c r="B124" s="128" t="s">
        <v>30</v>
      </c>
      <c r="C124" s="128">
        <v>7672.08</v>
      </c>
      <c r="D124" s="104" t="s">
        <v>5</v>
      </c>
      <c r="E124" s="6"/>
      <c r="F124" s="4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s="7" customFormat="1" ht="15.75" customHeight="1">
      <c r="A125" s="155" t="s">
        <v>119</v>
      </c>
      <c r="B125" s="128" t="s">
        <v>93</v>
      </c>
      <c r="C125" s="128">
        <v>4181.01</v>
      </c>
      <c r="D125" s="104" t="s">
        <v>5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s="7" customFormat="1" ht="15.75" customHeight="1">
      <c r="A126" s="155"/>
      <c r="B126" s="128"/>
      <c r="C126" s="128"/>
      <c r="D126" s="10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s="7" customFormat="1" ht="15.75" customHeight="1">
      <c r="A127" s="155"/>
      <c r="B127" s="12" t="s">
        <v>172</v>
      </c>
      <c r="C127" s="156">
        <v>0</v>
      </c>
      <c r="D127" s="10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s="7" customFormat="1" ht="15.75" customHeight="1">
      <c r="A128" s="155"/>
      <c r="B128" s="12" t="s">
        <v>116</v>
      </c>
      <c r="C128" s="156">
        <f>SUM(C123:C125)</f>
        <v>309112.44</v>
      </c>
      <c r="D128" s="15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4" s="161" customFormat="1" ht="30.75" customHeight="1" thickBot="1">
      <c r="A129" s="157"/>
      <c r="B129" s="158" t="s">
        <v>137</v>
      </c>
      <c r="C129" s="159">
        <f>SUM(C127:C128)</f>
        <v>309112.44</v>
      </c>
      <c r="D129" s="160"/>
    </row>
    <row r="130" spans="1:59" s="7" customFormat="1" ht="15.75" customHeight="1" thickBot="1">
      <c r="A130" s="23"/>
      <c r="B130" s="9"/>
      <c r="C130" s="10"/>
      <c r="D130" s="4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s="7" customFormat="1" ht="15.75" customHeight="1">
      <c r="A131" s="149" t="s">
        <v>37</v>
      </c>
      <c r="B131" s="150"/>
      <c r="C131" s="151"/>
      <c r="D131" s="15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s="7" customFormat="1" ht="45.75" customHeight="1">
      <c r="A132" s="97" t="s">
        <v>142</v>
      </c>
      <c r="B132" s="244" t="s">
        <v>231</v>
      </c>
      <c r="C132" s="13"/>
      <c r="D132" s="2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s="7" customFormat="1" ht="17.25" customHeight="1">
      <c r="A133" s="97" t="s">
        <v>218</v>
      </c>
      <c r="B133" s="243"/>
      <c r="C133" s="13"/>
      <c r="D133" s="29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s="7" customFormat="1" ht="30.75" customHeight="1">
      <c r="A134" s="97" t="s">
        <v>153</v>
      </c>
      <c r="B134" s="98" t="s">
        <v>1</v>
      </c>
      <c r="C134" s="248" t="s">
        <v>251</v>
      </c>
      <c r="D134" s="99" t="s">
        <v>2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s="7" customFormat="1" ht="15.75" customHeight="1">
      <c r="A135" s="94" t="s">
        <v>3</v>
      </c>
      <c r="B135" s="12" t="s">
        <v>4</v>
      </c>
      <c r="C135" s="100"/>
      <c r="D135" s="10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s="7" customFormat="1" ht="15.75" customHeight="1">
      <c r="A136" s="232"/>
      <c r="B136" s="233" t="s">
        <v>246</v>
      </c>
      <c r="C136" s="100">
        <v>132678</v>
      </c>
      <c r="D136" s="104" t="s">
        <v>5</v>
      </c>
      <c r="E136" s="6"/>
      <c r="F136" s="162">
        <f>SUM(C136)</f>
        <v>132678</v>
      </c>
      <c r="G136" s="6"/>
      <c r="H136" s="122">
        <f>SUM(C151)</f>
        <v>208567.41</v>
      </c>
      <c r="I136" s="6"/>
      <c r="J136" s="1">
        <f>SUM(F136:H136)</f>
        <v>341245.41000000003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s="7" customFormat="1" ht="15.75" customHeight="1">
      <c r="A137" s="232"/>
      <c r="B137" s="233"/>
      <c r="C137" s="100"/>
      <c r="D137" s="104" t="s">
        <v>5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s="7" customFormat="1" ht="15.75" customHeight="1">
      <c r="A138" s="232"/>
      <c r="B138" s="233"/>
      <c r="C138" s="100"/>
      <c r="D138" s="104" t="s">
        <v>5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s="7" customFormat="1" ht="15.75" customHeight="1">
      <c r="A139" s="232"/>
      <c r="B139" s="233"/>
      <c r="C139" s="100"/>
      <c r="D139" s="104" t="s">
        <v>5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s="7" customFormat="1" ht="15.75" customHeight="1">
      <c r="A140" s="102"/>
      <c r="B140" s="12"/>
      <c r="C140" s="131"/>
      <c r="D140" s="10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s="7" customFormat="1" ht="15.75" customHeight="1">
      <c r="A141" s="94" t="s">
        <v>6</v>
      </c>
      <c r="B141" s="12" t="s">
        <v>7</v>
      </c>
      <c r="C141" s="95"/>
      <c r="D141" s="101"/>
      <c r="E141" s="6"/>
      <c r="F141" s="12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s="7" customFormat="1" ht="15.75" customHeight="1">
      <c r="A142" s="102" t="s">
        <v>3</v>
      </c>
      <c r="B142" s="103" t="s">
        <v>8</v>
      </c>
      <c r="C142" s="100">
        <v>26269.2</v>
      </c>
      <c r="D142" s="104" t="s">
        <v>5</v>
      </c>
      <c r="E142" s="6"/>
      <c r="F142" s="12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s="7" customFormat="1" ht="15.75" customHeight="1">
      <c r="A143" s="102" t="s">
        <v>17</v>
      </c>
      <c r="B143" s="103" t="s">
        <v>9</v>
      </c>
      <c r="C143" s="100">
        <v>89138.77</v>
      </c>
      <c r="D143" s="104" t="s">
        <v>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s="7" customFormat="1" ht="15.75" customHeight="1">
      <c r="A144" s="102" t="s">
        <v>119</v>
      </c>
      <c r="B144" s="103" t="s">
        <v>10</v>
      </c>
      <c r="C144" s="100">
        <v>69851.89</v>
      </c>
      <c r="D144" s="104" t="s">
        <v>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s="7" customFormat="1" ht="15.75" customHeight="1">
      <c r="A145" s="102" t="s">
        <v>120</v>
      </c>
      <c r="B145" s="103" t="s">
        <v>11</v>
      </c>
      <c r="C145" s="131">
        <v>0</v>
      </c>
      <c r="D145" s="104" t="s">
        <v>5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s="7" customFormat="1" ht="15.75" customHeight="1">
      <c r="A146" s="102" t="s">
        <v>121</v>
      </c>
      <c r="B146" s="103" t="s">
        <v>12</v>
      </c>
      <c r="C146" s="100">
        <v>9688</v>
      </c>
      <c r="D146" s="104" t="s">
        <v>5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s="7" customFormat="1" ht="15.75" customHeight="1">
      <c r="A147" s="102" t="s">
        <v>122</v>
      </c>
      <c r="B147" s="103" t="s">
        <v>13</v>
      </c>
      <c r="C147" s="100">
        <v>11765.79</v>
      </c>
      <c r="D147" s="104" t="s">
        <v>5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s="7" customFormat="1" ht="15.75" customHeight="1">
      <c r="A148" s="102" t="s">
        <v>123</v>
      </c>
      <c r="B148" s="103" t="s">
        <v>13</v>
      </c>
      <c r="C148" s="100">
        <v>1853.76</v>
      </c>
      <c r="D148" s="104" t="s">
        <v>5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s="7" customFormat="1" ht="15.75" customHeight="1">
      <c r="A149" s="102"/>
      <c r="B149" s="103"/>
      <c r="C149" s="100"/>
      <c r="D149" s="10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s="7" customFormat="1" ht="15.75" customHeight="1">
      <c r="A150" s="102"/>
      <c r="B150" s="12" t="s">
        <v>172</v>
      </c>
      <c r="C150" s="95">
        <v>132678</v>
      </c>
      <c r="D150" s="9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s="7" customFormat="1" ht="15.75" customHeight="1">
      <c r="A151" s="102"/>
      <c r="B151" s="12" t="s">
        <v>116</v>
      </c>
      <c r="C151" s="95">
        <f>SUM(C142:C148)</f>
        <v>208567.41</v>
      </c>
      <c r="D151" s="20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s="7" customFormat="1" ht="32.25" customHeight="1" thickBot="1">
      <c r="A152" s="163"/>
      <c r="B152" s="158" t="s">
        <v>137</v>
      </c>
      <c r="C152" s="164">
        <f>SUM(C150:C151)</f>
        <v>341245.41000000003</v>
      </c>
      <c r="D152" s="1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s="7" customFormat="1" ht="15.75" customHeight="1" thickBot="1">
      <c r="A153" s="8"/>
      <c r="B153" s="9"/>
      <c r="C153" s="10"/>
      <c r="D153" s="11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s="7" customFormat="1" ht="15.75" customHeight="1">
      <c r="A154" s="165" t="s">
        <v>49</v>
      </c>
      <c r="B154" s="166"/>
      <c r="C154" s="167"/>
      <c r="D154" s="16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s="7" customFormat="1" ht="15.75" customHeight="1">
      <c r="A155" s="94" t="s">
        <v>140</v>
      </c>
      <c r="B155" s="244" t="s">
        <v>229</v>
      </c>
      <c r="C155" s="100"/>
      <c r="D155" s="15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s="7" customFormat="1" ht="27" customHeight="1">
      <c r="A156" s="94" t="s">
        <v>143</v>
      </c>
      <c r="B156" s="243"/>
      <c r="C156" s="95"/>
      <c r="D156" s="153"/>
      <c r="E156" s="6"/>
      <c r="F156" s="162">
        <v>137009.73</v>
      </c>
      <c r="G156" s="6"/>
      <c r="H156" s="122">
        <f>SUM(C163)</f>
        <v>4904324.91</v>
      </c>
      <c r="I156" s="6"/>
      <c r="J156" s="1">
        <f>SUM(F156:H156)</f>
        <v>5041334.640000001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s="7" customFormat="1" ht="15.75" customHeight="1">
      <c r="A157" s="94" t="s">
        <v>219</v>
      </c>
      <c r="B157" s="137"/>
      <c r="C157" s="95"/>
      <c r="D157" s="153"/>
      <c r="E157" s="6"/>
      <c r="F157" s="169"/>
      <c r="G157" s="6"/>
      <c r="H157" s="105"/>
      <c r="I157" s="6"/>
      <c r="J157" s="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59" s="7" customFormat="1" ht="32.25" customHeight="1">
      <c r="A158" s="97" t="s">
        <v>153</v>
      </c>
      <c r="B158" s="98" t="s">
        <v>1</v>
      </c>
      <c r="C158" s="248" t="s">
        <v>251</v>
      </c>
      <c r="D158" s="99" t="s">
        <v>2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1:59" s="7" customFormat="1" ht="15.75" customHeight="1">
      <c r="A159" s="94" t="s">
        <v>3</v>
      </c>
      <c r="B159" s="12" t="s">
        <v>4</v>
      </c>
      <c r="C159" s="100"/>
      <c r="D159" s="10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s="7" customFormat="1" ht="15.75" customHeight="1">
      <c r="A160" s="102" t="s">
        <v>3</v>
      </c>
      <c r="B160" s="103" t="s">
        <v>84</v>
      </c>
      <c r="C160" s="100">
        <v>137009.73</v>
      </c>
      <c r="D160" s="104" t="s">
        <v>85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s="7" customFormat="1" ht="15.75" customHeight="1">
      <c r="A161" s="102"/>
      <c r="B161" s="98"/>
      <c r="C161" s="95"/>
      <c r="D161" s="104"/>
      <c r="E161" s="6"/>
      <c r="F161" s="122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1:59" s="7" customFormat="1" ht="15.75" customHeight="1">
      <c r="A162" s="94" t="s">
        <v>17</v>
      </c>
      <c r="B162" s="12" t="s">
        <v>7</v>
      </c>
      <c r="C162" s="100"/>
      <c r="D162" s="104"/>
      <c r="E162" s="6"/>
      <c r="F162" s="17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1:59" s="7" customFormat="1" ht="15.75" customHeight="1">
      <c r="A163" s="102" t="s">
        <v>17</v>
      </c>
      <c r="B163" s="137" t="s">
        <v>86</v>
      </c>
      <c r="C163" s="100">
        <v>4904324.91</v>
      </c>
      <c r="D163" s="104" t="s">
        <v>85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1:59" s="7" customFormat="1" ht="15.75" customHeight="1">
      <c r="A164" s="102"/>
      <c r="B164" s="137"/>
      <c r="C164" s="100"/>
      <c r="D164" s="10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s="7" customFormat="1" ht="15.75" customHeight="1">
      <c r="A165" s="102"/>
      <c r="B165" s="12" t="s">
        <v>172</v>
      </c>
      <c r="C165" s="95">
        <v>137009.73</v>
      </c>
      <c r="D165" s="10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59" s="7" customFormat="1" ht="15.75" customHeight="1">
      <c r="A166" s="102"/>
      <c r="B166" s="12" t="s">
        <v>116</v>
      </c>
      <c r="C166" s="95">
        <f>SUM(C163)</f>
        <v>4904324.91</v>
      </c>
      <c r="D166" s="10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s="7" customFormat="1" ht="30" customHeight="1" thickBot="1">
      <c r="A167" s="163"/>
      <c r="B167" s="158" t="s">
        <v>137</v>
      </c>
      <c r="C167" s="164">
        <f>SUM(C165:C166)</f>
        <v>5041334.640000001</v>
      </c>
      <c r="D167" s="16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s="7" customFormat="1" ht="15.75" customHeight="1">
      <c r="A168" s="45"/>
      <c r="B168" s="31"/>
      <c r="C168" s="46"/>
      <c r="D168" s="4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s="7" customFormat="1" ht="15.75" customHeight="1">
      <c r="A169" s="56"/>
      <c r="B169" s="20"/>
      <c r="C169" s="32"/>
      <c r="D169" s="5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s="7" customFormat="1" ht="16.5" customHeight="1" thickBot="1">
      <c r="A170" s="47"/>
      <c r="B170" s="33"/>
      <c r="C170" s="34"/>
      <c r="D170" s="4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1:59" s="7" customFormat="1" ht="15.75" customHeight="1">
      <c r="A171" s="171" t="s">
        <v>57</v>
      </c>
      <c r="B171" s="172"/>
      <c r="C171" s="172"/>
      <c r="D171" s="17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1:59" s="7" customFormat="1" ht="15.75" customHeight="1">
      <c r="A172" s="94" t="s">
        <v>154</v>
      </c>
      <c r="B172" s="244" t="s">
        <v>232</v>
      </c>
      <c r="C172" s="156"/>
      <c r="D172" s="15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1:59" s="7" customFormat="1" ht="17.25" customHeight="1">
      <c r="A173" s="154" t="s">
        <v>199</v>
      </c>
      <c r="B173" s="243"/>
      <c r="C173" s="174"/>
      <c r="D173" s="15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1:59" s="7" customFormat="1" ht="17.25" customHeight="1">
      <c r="A174" s="154" t="s">
        <v>220</v>
      </c>
      <c r="B174" s="156"/>
      <c r="C174" s="174"/>
      <c r="D174" s="15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s="7" customFormat="1" ht="17.25" customHeight="1">
      <c r="A175" s="154"/>
      <c r="B175" s="156"/>
      <c r="C175" s="174"/>
      <c r="D175" s="15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1:59" s="7" customFormat="1" ht="34.5" customHeight="1">
      <c r="A176" s="97" t="s">
        <v>153</v>
      </c>
      <c r="B176" s="98" t="s">
        <v>1</v>
      </c>
      <c r="C176" s="248" t="s">
        <v>251</v>
      </c>
      <c r="D176" s="17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1:59" s="7" customFormat="1" ht="15.75" customHeight="1">
      <c r="A177" s="97" t="s">
        <v>3</v>
      </c>
      <c r="B177" s="98" t="s">
        <v>4</v>
      </c>
      <c r="C177" s="131"/>
      <c r="D177" s="2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s="7" customFormat="1" ht="15.75" customHeight="1">
      <c r="A178" s="176" t="s">
        <v>3</v>
      </c>
      <c r="B178" s="26" t="s">
        <v>203</v>
      </c>
      <c r="C178" s="131">
        <v>499059.22</v>
      </c>
      <c r="D178" s="104" t="s">
        <v>5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s="7" customFormat="1" ht="15.75" customHeight="1">
      <c r="A179" s="155"/>
      <c r="B179" s="98"/>
      <c r="C179" s="13"/>
      <c r="D179" s="29"/>
      <c r="E179" s="6"/>
      <c r="F179" s="6"/>
      <c r="G179" s="6"/>
      <c r="H179" s="6"/>
      <c r="I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s="7" customFormat="1" ht="15.75" customHeight="1">
      <c r="A180" s="154" t="s">
        <v>17</v>
      </c>
      <c r="B180" s="98" t="s">
        <v>7</v>
      </c>
      <c r="C180" s="131"/>
      <c r="D180" s="29"/>
      <c r="E180" s="6"/>
      <c r="F180" s="177">
        <f>SUM(C178)</f>
        <v>499059.22</v>
      </c>
      <c r="G180" s="6"/>
      <c r="H180" s="49">
        <f>SUM(C192)</f>
        <v>60531292.43</v>
      </c>
      <c r="I180" s="6"/>
      <c r="J180" s="1">
        <f>SUM(F180:H180)</f>
        <v>61030351.65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s="178" customFormat="1" ht="15.75" customHeight="1">
      <c r="A181" s="155" t="s">
        <v>3</v>
      </c>
      <c r="B181" s="26" t="s">
        <v>75</v>
      </c>
      <c r="C181" s="131">
        <v>64326.41</v>
      </c>
      <c r="D181" s="104" t="s">
        <v>5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1:59" s="7" customFormat="1" ht="15.75" customHeight="1">
      <c r="A182" s="155" t="s">
        <v>17</v>
      </c>
      <c r="B182" s="26" t="s">
        <v>171</v>
      </c>
      <c r="C182" s="131">
        <v>7341.16</v>
      </c>
      <c r="D182" s="104" t="s">
        <v>5</v>
      </c>
      <c r="E182" s="6"/>
      <c r="F182" s="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1:59" s="7" customFormat="1" ht="15.75" customHeight="1">
      <c r="A183" s="155" t="s">
        <v>119</v>
      </c>
      <c r="B183" s="26" t="s">
        <v>76</v>
      </c>
      <c r="C183" s="131">
        <v>0</v>
      </c>
      <c r="D183" s="104" t="s">
        <v>5</v>
      </c>
      <c r="E183" s="1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1:59" s="7" customFormat="1" ht="15.75" customHeight="1">
      <c r="A184" s="155" t="s">
        <v>120</v>
      </c>
      <c r="B184" s="26" t="s">
        <v>77</v>
      </c>
      <c r="C184" s="131">
        <v>2347.66</v>
      </c>
      <c r="D184" s="104" t="s">
        <v>5</v>
      </c>
      <c r="E184" s="6"/>
      <c r="F184" s="179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1:59" s="7" customFormat="1" ht="15.75" customHeight="1">
      <c r="A185" s="155" t="s">
        <v>121</v>
      </c>
      <c r="B185" s="26" t="s">
        <v>78</v>
      </c>
      <c r="C185" s="131">
        <v>319711.69</v>
      </c>
      <c r="D185" s="104" t="s">
        <v>85</v>
      </c>
      <c r="E185" s="14"/>
      <c r="F185" s="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s="7" customFormat="1" ht="15.75" customHeight="1">
      <c r="A186" s="155" t="s">
        <v>122</v>
      </c>
      <c r="B186" s="26" t="s">
        <v>79</v>
      </c>
      <c r="C186" s="131">
        <v>22024.88</v>
      </c>
      <c r="D186" s="104" t="s">
        <v>85</v>
      </c>
      <c r="E186" s="6"/>
      <c r="F186" s="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1:59" s="7" customFormat="1" ht="15.75" customHeight="1">
      <c r="A187" s="155" t="s">
        <v>123</v>
      </c>
      <c r="B187" s="26" t="s">
        <v>80</v>
      </c>
      <c r="C187" s="131">
        <v>59653393.84</v>
      </c>
      <c r="D187" s="104" t="s">
        <v>85</v>
      </c>
      <c r="E187" s="14"/>
      <c r="F187" s="1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1:59" s="7" customFormat="1" ht="15.75" customHeight="1">
      <c r="A188" s="155" t="s">
        <v>124</v>
      </c>
      <c r="B188" s="26" t="s">
        <v>110</v>
      </c>
      <c r="C188" s="131">
        <v>230146.79</v>
      </c>
      <c r="D188" s="104" t="s">
        <v>85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1:59" s="7" customFormat="1" ht="15.75" customHeight="1">
      <c r="A189" s="155"/>
      <c r="B189" s="26" t="s">
        <v>247</v>
      </c>
      <c r="C189" s="131">
        <v>232000</v>
      </c>
      <c r="D189" s="10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1:59" s="7" customFormat="1" ht="15.75" customHeight="1">
      <c r="A190" s="155"/>
      <c r="B190" s="98"/>
      <c r="C190" s="13"/>
      <c r="D190" s="29"/>
      <c r="E190" s="1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s="7" customFormat="1" ht="15.75" customHeight="1">
      <c r="A191" s="155"/>
      <c r="B191" s="12" t="s">
        <v>172</v>
      </c>
      <c r="C191" s="95">
        <f>SUM(C178)</f>
        <v>499059.22</v>
      </c>
      <c r="D191" s="2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s="7" customFormat="1" ht="15.75" customHeight="1">
      <c r="A192" s="155"/>
      <c r="B192" s="12" t="s">
        <v>116</v>
      </c>
      <c r="C192" s="13">
        <f>SUM(C181:C189)</f>
        <v>60531292.43</v>
      </c>
      <c r="D192" s="9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1:59" s="7" customFormat="1" ht="35.25" customHeight="1" thickBot="1">
      <c r="A193" s="157"/>
      <c r="B193" s="158" t="s">
        <v>137</v>
      </c>
      <c r="C193" s="146">
        <f>SUM(C191:C192)</f>
        <v>61030351.65</v>
      </c>
      <c r="D193" s="180"/>
      <c r="E193" s="14"/>
      <c r="F193" s="1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1:59" s="7" customFormat="1" ht="15.75" customHeight="1">
      <c r="A194" s="42"/>
      <c r="B194" s="31"/>
      <c r="C194" s="46"/>
      <c r="D194" s="44"/>
      <c r="E194" s="14"/>
      <c r="F194" s="1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1:59" s="7" customFormat="1" ht="15.75" customHeight="1" thickBot="1">
      <c r="A195" s="50"/>
      <c r="B195" s="33"/>
      <c r="C195" s="34"/>
      <c r="D195" s="11"/>
      <c r="E195" s="14"/>
      <c r="F195" s="1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s="7" customFormat="1" ht="15.75" customHeight="1">
      <c r="A196" s="171" t="s">
        <v>62</v>
      </c>
      <c r="B196" s="181"/>
      <c r="C196" s="182"/>
      <c r="D196" s="18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1:59" s="7" customFormat="1" ht="30" customHeight="1">
      <c r="A197" s="94" t="s">
        <v>200</v>
      </c>
      <c r="B197" s="244" t="s">
        <v>230</v>
      </c>
      <c r="C197" s="248" t="s">
        <v>251</v>
      </c>
      <c r="D197" s="153"/>
      <c r="E197" s="14"/>
      <c r="F197" s="184">
        <v>0</v>
      </c>
      <c r="G197" s="184"/>
      <c r="H197" s="185">
        <f>SUM(C204:C218)</f>
        <v>1184719.2399999998</v>
      </c>
      <c r="I197" s="184"/>
      <c r="J197" s="184">
        <f>SUM(F197:H197)</f>
        <v>1184719.2399999998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1:59" s="7" customFormat="1" ht="16.5" customHeight="1">
      <c r="A198" s="94" t="s">
        <v>221</v>
      </c>
      <c r="B198" s="243"/>
      <c r="C198" s="13"/>
      <c r="D198" s="153"/>
      <c r="E198" s="14"/>
      <c r="F198" s="6"/>
      <c r="G198" s="6"/>
      <c r="H198" s="10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1:59" s="7" customFormat="1" ht="16.5" customHeight="1">
      <c r="A199" s="94"/>
      <c r="B199" s="141"/>
      <c r="C199" s="13"/>
      <c r="D199" s="153"/>
      <c r="E199" s="14"/>
      <c r="F199" s="6"/>
      <c r="G199" s="6"/>
      <c r="H199" s="10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1:59" s="7" customFormat="1" ht="15.75" customHeight="1">
      <c r="A200" s="186"/>
      <c r="B200" s="94" t="s">
        <v>4</v>
      </c>
      <c r="C200" s="100">
        <v>0</v>
      </c>
      <c r="D200" s="153"/>
      <c r="E200" s="1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s="7" customFormat="1" ht="15.75" customHeight="1">
      <c r="A201" s="94"/>
      <c r="B201" s="141"/>
      <c r="C201" s="95"/>
      <c r="D201" s="15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1:5" s="6" customFormat="1" ht="15.75" customHeight="1">
      <c r="A202" s="97" t="s">
        <v>153</v>
      </c>
      <c r="B202" s="98" t="s">
        <v>1</v>
      </c>
      <c r="C202" s="187"/>
      <c r="D202" s="99" t="s">
        <v>2</v>
      </c>
      <c r="E202" s="14"/>
    </row>
    <row r="203" spans="1:5" s="6" customFormat="1" ht="15.75" customHeight="1">
      <c r="A203" s="154" t="s">
        <v>3</v>
      </c>
      <c r="B203" s="98" t="s">
        <v>7</v>
      </c>
      <c r="C203" s="131"/>
      <c r="D203" s="29"/>
      <c r="E203" s="14"/>
    </row>
    <row r="204" spans="1:59" s="28" customFormat="1" ht="15.75" customHeight="1">
      <c r="A204" s="155" t="s">
        <v>3</v>
      </c>
      <c r="B204" s="128" t="s">
        <v>58</v>
      </c>
      <c r="C204" s="128">
        <v>57330</v>
      </c>
      <c r="D204" s="104" t="s">
        <v>28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</row>
    <row r="205" spans="1:59" s="28" customFormat="1" ht="15.75" customHeight="1">
      <c r="A205" s="155" t="s">
        <v>17</v>
      </c>
      <c r="B205" s="128" t="s">
        <v>59</v>
      </c>
      <c r="C205" s="128">
        <v>523004.76</v>
      </c>
      <c r="D205" s="104" t="s">
        <v>28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</row>
    <row r="206" spans="1:59" s="28" customFormat="1" ht="15.75" customHeight="1">
      <c r="A206" s="155" t="s">
        <v>119</v>
      </c>
      <c r="B206" s="128" t="s">
        <v>97</v>
      </c>
      <c r="C206" s="128">
        <v>362607.43</v>
      </c>
      <c r="D206" s="104" t="s">
        <v>28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</row>
    <row r="207" spans="1:59" s="28" customFormat="1" ht="15.75" customHeight="1">
      <c r="A207" s="155" t="s">
        <v>120</v>
      </c>
      <c r="B207" s="128" t="s">
        <v>126</v>
      </c>
      <c r="C207" s="128">
        <v>47.5</v>
      </c>
      <c r="D207" s="104" t="s">
        <v>28</v>
      </c>
      <c r="E207" s="27"/>
      <c r="F207" s="188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</row>
    <row r="208" spans="1:59" s="28" customFormat="1" ht="15.75" customHeight="1">
      <c r="A208" s="155" t="s">
        <v>121</v>
      </c>
      <c r="B208" s="128" t="s">
        <v>60</v>
      </c>
      <c r="C208" s="128">
        <v>0</v>
      </c>
      <c r="D208" s="104" t="s">
        <v>28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</row>
    <row r="209" spans="1:59" s="28" customFormat="1" ht="15.75" customHeight="1">
      <c r="A209" s="155" t="s">
        <v>122</v>
      </c>
      <c r="B209" s="128" t="s">
        <v>61</v>
      </c>
      <c r="C209" s="128">
        <v>2451.08</v>
      </c>
      <c r="D209" s="104" t="s">
        <v>28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</row>
    <row r="210" spans="1:59" s="28" customFormat="1" ht="15.75" customHeight="1">
      <c r="A210" s="155" t="s">
        <v>123</v>
      </c>
      <c r="B210" s="128" t="s">
        <v>98</v>
      </c>
      <c r="C210" s="128">
        <v>0</v>
      </c>
      <c r="D210" s="104" t="s">
        <v>28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</row>
    <row r="211" spans="1:59" s="28" customFormat="1" ht="15.75" customHeight="1">
      <c r="A211" s="155" t="s">
        <v>124</v>
      </c>
      <c r="B211" s="128" t="s">
        <v>237</v>
      </c>
      <c r="C211" s="128">
        <v>199428.52</v>
      </c>
      <c r="D211" s="104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</row>
    <row r="212" spans="1:59" s="28" customFormat="1" ht="15.75" customHeight="1">
      <c r="A212" s="155" t="s">
        <v>125</v>
      </c>
      <c r="B212" s="128" t="s">
        <v>238</v>
      </c>
      <c r="C212" s="128">
        <v>19924.97</v>
      </c>
      <c r="D212" s="104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</row>
    <row r="213" spans="1:59" s="28" customFormat="1" ht="15.75" customHeight="1">
      <c r="A213" s="155" t="s">
        <v>128</v>
      </c>
      <c r="B213" s="128" t="s">
        <v>238</v>
      </c>
      <c r="C213" s="128">
        <v>19924.98</v>
      </c>
      <c r="D213" s="104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</row>
    <row r="214" spans="1:59" s="28" customFormat="1" ht="15.75" customHeight="1">
      <c r="A214" s="155" t="s">
        <v>129</v>
      </c>
      <c r="B214" s="128" t="s">
        <v>239</v>
      </c>
      <c r="C214" s="128">
        <v>0</v>
      </c>
      <c r="D214" s="104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</row>
    <row r="215" spans="1:59" s="28" customFormat="1" ht="15.75" customHeight="1">
      <c r="A215" s="155" t="s">
        <v>130</v>
      </c>
      <c r="B215" s="128" t="s">
        <v>240</v>
      </c>
      <c r="C215" s="128">
        <v>0</v>
      </c>
      <c r="D215" s="104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</row>
    <row r="216" spans="1:59" s="28" customFormat="1" ht="15.75" customHeight="1">
      <c r="A216" s="155" t="s">
        <v>131</v>
      </c>
      <c r="B216" s="128" t="s">
        <v>241</v>
      </c>
      <c r="C216" s="128">
        <v>0</v>
      </c>
      <c r="D216" s="104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</row>
    <row r="217" spans="1:59" s="28" customFormat="1" ht="15.75" customHeight="1">
      <c r="A217" s="155" t="s">
        <v>132</v>
      </c>
      <c r="B217" s="128" t="s">
        <v>242</v>
      </c>
      <c r="C217" s="128">
        <v>0</v>
      </c>
      <c r="D217" s="104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</row>
    <row r="218" spans="1:59" s="28" customFormat="1" ht="15.75" customHeight="1">
      <c r="A218" s="155" t="s">
        <v>133</v>
      </c>
      <c r="B218" s="128" t="s">
        <v>243</v>
      </c>
      <c r="C218" s="128">
        <v>0</v>
      </c>
      <c r="D218" s="104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</row>
    <row r="219" spans="1:59" s="28" customFormat="1" ht="15.75" customHeight="1">
      <c r="A219" s="155" t="s">
        <v>244</v>
      </c>
      <c r="B219" s="128" t="s">
        <v>245</v>
      </c>
      <c r="C219" s="128">
        <v>0</v>
      </c>
      <c r="D219" s="104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</row>
    <row r="220" spans="1:59" s="28" customFormat="1" ht="15.75" customHeight="1">
      <c r="A220" s="155"/>
      <c r="B220" s="128"/>
      <c r="C220" s="128"/>
      <c r="D220" s="104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</row>
    <row r="221" spans="1:59" s="28" customFormat="1" ht="15.75" customHeight="1">
      <c r="A221" s="155"/>
      <c r="B221" s="12" t="s">
        <v>172</v>
      </c>
      <c r="C221" s="156">
        <v>0</v>
      </c>
      <c r="D221" s="104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</row>
    <row r="222" spans="1:59" s="28" customFormat="1" ht="15.75" customHeight="1">
      <c r="A222" s="189"/>
      <c r="B222" s="109" t="s">
        <v>116</v>
      </c>
      <c r="C222" s="172">
        <f>SUM(C204:C218)</f>
        <v>1184719.2399999998</v>
      </c>
      <c r="D222" s="190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</row>
    <row r="223" spans="1:59" s="28" customFormat="1" ht="32.25" customHeight="1" thickBot="1">
      <c r="A223" s="191"/>
      <c r="B223" s="16" t="s">
        <v>137</v>
      </c>
      <c r="C223" s="192">
        <f>SUM(C222)</f>
        <v>1184719.2399999998</v>
      </c>
      <c r="D223" s="51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</row>
    <row r="224" spans="1:59" s="28" customFormat="1" ht="15.75" customHeight="1">
      <c r="A224" s="42"/>
      <c r="B224" s="31"/>
      <c r="C224" s="52"/>
      <c r="D224" s="53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</row>
    <row r="225" spans="1:59" s="28" customFormat="1" ht="15.75" customHeight="1">
      <c r="A225" s="79"/>
      <c r="B225" s="20"/>
      <c r="C225" s="80"/>
      <c r="D225" s="3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</row>
    <row r="226" spans="1:59" s="28" customFormat="1" ht="15.75" customHeight="1" thickBot="1">
      <c r="A226" s="54"/>
      <c r="B226" s="33"/>
      <c r="C226" s="34"/>
      <c r="D226" s="48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</row>
    <row r="227" spans="1:59" s="28" customFormat="1" ht="15.75" customHeight="1">
      <c r="A227" s="165" t="s">
        <v>134</v>
      </c>
      <c r="B227" s="209"/>
      <c r="C227" s="167"/>
      <c r="D227" s="210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</row>
    <row r="228" spans="1:59" s="28" customFormat="1" ht="15.75" customHeight="1">
      <c r="A228" s="94" t="s">
        <v>140</v>
      </c>
      <c r="B228" s="244" t="s">
        <v>229</v>
      </c>
      <c r="C228" s="95"/>
      <c r="D228" s="9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</row>
    <row r="229" spans="1:59" s="28" customFormat="1" ht="24" customHeight="1">
      <c r="A229" s="94" t="s">
        <v>144</v>
      </c>
      <c r="B229" s="243"/>
      <c r="C229" s="95"/>
      <c r="D229" s="96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</row>
    <row r="230" spans="1:59" s="28" customFormat="1" ht="15.75" customHeight="1">
      <c r="A230" s="94" t="s">
        <v>222</v>
      </c>
      <c r="B230" s="12"/>
      <c r="C230" s="95"/>
      <c r="D230" s="96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</row>
    <row r="231" spans="1:59" s="28" customFormat="1" ht="15.75" customHeight="1">
      <c r="A231" s="94"/>
      <c r="B231" s="12"/>
      <c r="C231" s="95"/>
      <c r="D231" s="96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</row>
    <row r="232" spans="1:59" s="28" customFormat="1" ht="40.5" customHeight="1">
      <c r="A232" s="97" t="s">
        <v>153</v>
      </c>
      <c r="B232" s="98" t="s">
        <v>1</v>
      </c>
      <c r="C232" s="248" t="s">
        <v>251</v>
      </c>
      <c r="D232" s="99" t="s">
        <v>2</v>
      </c>
      <c r="E232" s="27"/>
      <c r="F232" s="122">
        <f>SUM(C233:C234)</f>
        <v>9317.73</v>
      </c>
      <c r="G232" s="27"/>
      <c r="H232" s="122">
        <f>SUM(C238:C252)</f>
        <v>822922.2000000001</v>
      </c>
      <c r="I232" s="27"/>
      <c r="J232" s="211">
        <f>SUM(F232:H232)</f>
        <v>832239.93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</row>
    <row r="233" spans="1:59" s="28" customFormat="1" ht="15.75" customHeight="1">
      <c r="A233" s="94" t="s">
        <v>3</v>
      </c>
      <c r="B233" s="12" t="s">
        <v>127</v>
      </c>
      <c r="C233" s="95">
        <v>5297.73</v>
      </c>
      <c r="D233" s="101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</row>
    <row r="234" spans="1:59" s="28" customFormat="1" ht="15.75" customHeight="1">
      <c r="A234" s="94"/>
      <c r="B234" s="26" t="s">
        <v>173</v>
      </c>
      <c r="C234" s="13">
        <v>4020</v>
      </c>
      <c r="D234" s="101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</row>
    <row r="235" spans="1:59" s="28" customFormat="1" ht="15.75" customHeight="1">
      <c r="A235" s="102"/>
      <c r="B235" s="103"/>
      <c r="C235" s="100"/>
      <c r="D235" s="101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</row>
    <row r="236" spans="1:59" s="28" customFormat="1" ht="15.75" customHeight="1">
      <c r="A236" s="102"/>
      <c r="B236" s="137"/>
      <c r="C236" s="139"/>
      <c r="D236" s="104"/>
      <c r="E236" s="122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</row>
    <row r="237" spans="1:59" s="28" customFormat="1" ht="15.75" customHeight="1">
      <c r="A237" s="94" t="s">
        <v>17</v>
      </c>
      <c r="B237" s="12" t="s">
        <v>7</v>
      </c>
      <c r="C237" s="100"/>
      <c r="D237" s="104"/>
      <c r="E237" s="179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</row>
    <row r="238" spans="1:59" s="28" customFormat="1" ht="15.75" customHeight="1">
      <c r="A238" s="102" t="s">
        <v>3</v>
      </c>
      <c r="B238" s="26" t="s">
        <v>38</v>
      </c>
      <c r="C238" s="131">
        <v>260027.74</v>
      </c>
      <c r="D238" s="104" t="s">
        <v>28</v>
      </c>
      <c r="E238" s="123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</row>
    <row r="239" spans="1:59" s="28" customFormat="1" ht="15.75" customHeight="1">
      <c r="A239" s="102" t="s">
        <v>17</v>
      </c>
      <c r="B239" s="26" t="s">
        <v>39</v>
      </c>
      <c r="C239" s="131">
        <v>26122.73</v>
      </c>
      <c r="D239" s="104" t="s">
        <v>28</v>
      </c>
      <c r="E239" s="123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</row>
    <row r="240" spans="1:59" s="28" customFormat="1" ht="15.75" customHeight="1">
      <c r="A240" s="102" t="s">
        <v>119</v>
      </c>
      <c r="B240" s="26" t="s">
        <v>118</v>
      </c>
      <c r="C240" s="131">
        <v>477166.4</v>
      </c>
      <c r="D240" s="104" t="s">
        <v>28</v>
      </c>
      <c r="E240" s="123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</row>
    <row r="241" spans="1:59" s="28" customFormat="1" ht="15.75" customHeight="1">
      <c r="A241" s="102" t="s">
        <v>120</v>
      </c>
      <c r="B241" s="26" t="s">
        <v>40</v>
      </c>
      <c r="C241" s="131">
        <v>0</v>
      </c>
      <c r="D241" s="104" t="s">
        <v>28</v>
      </c>
      <c r="E241" s="123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</row>
    <row r="242" spans="1:59" s="28" customFormat="1" ht="15.75" customHeight="1">
      <c r="A242" s="102" t="s">
        <v>121</v>
      </c>
      <c r="B242" s="26" t="s">
        <v>41</v>
      </c>
      <c r="C242" s="131">
        <v>1712.74</v>
      </c>
      <c r="D242" s="104" t="s">
        <v>28</v>
      </c>
      <c r="E242" s="123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</row>
    <row r="243" spans="1:59" s="28" customFormat="1" ht="15.75" customHeight="1">
      <c r="A243" s="102" t="s">
        <v>122</v>
      </c>
      <c r="B243" s="26" t="s">
        <v>42</v>
      </c>
      <c r="C243" s="131">
        <v>6016.63</v>
      </c>
      <c r="D243" s="104" t="s">
        <v>28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</row>
    <row r="244" spans="1:59" s="28" customFormat="1" ht="15.75" customHeight="1">
      <c r="A244" s="102" t="s">
        <v>123</v>
      </c>
      <c r="B244" s="26" t="s">
        <v>43</v>
      </c>
      <c r="C244" s="131">
        <v>202.68</v>
      </c>
      <c r="D244" s="104" t="s">
        <v>28</v>
      </c>
      <c r="E244" s="27"/>
      <c r="F244" s="122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</row>
    <row r="245" spans="1:59" s="28" customFormat="1" ht="15.75" customHeight="1">
      <c r="A245" s="102" t="s">
        <v>124</v>
      </c>
      <c r="B245" s="26" t="s">
        <v>44</v>
      </c>
      <c r="C245" s="131">
        <v>2237.63</v>
      </c>
      <c r="D245" s="104" t="s">
        <v>28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</row>
    <row r="246" spans="1:59" s="28" customFormat="1" ht="15.75" customHeight="1">
      <c r="A246" s="102" t="s">
        <v>125</v>
      </c>
      <c r="B246" s="26" t="s">
        <v>45</v>
      </c>
      <c r="C246" s="131">
        <v>0</v>
      </c>
      <c r="D246" s="104" t="s">
        <v>28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</row>
    <row r="247" spans="1:59" s="28" customFormat="1" ht="15.75" customHeight="1">
      <c r="A247" s="102" t="s">
        <v>128</v>
      </c>
      <c r="B247" s="26" t="s">
        <v>46</v>
      </c>
      <c r="C247" s="131">
        <v>10050.67</v>
      </c>
      <c r="D247" s="104" t="s">
        <v>28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</row>
    <row r="248" spans="1:59" s="28" customFormat="1" ht="15.75" customHeight="1">
      <c r="A248" s="102" t="s">
        <v>129</v>
      </c>
      <c r="B248" s="26" t="s">
        <v>47</v>
      </c>
      <c r="C248" s="131">
        <v>2514.75</v>
      </c>
      <c r="D248" s="104" t="s">
        <v>28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</row>
    <row r="249" spans="1:59" s="28" customFormat="1" ht="15.75" customHeight="1">
      <c r="A249" s="102" t="s">
        <v>130</v>
      </c>
      <c r="B249" s="26" t="s">
        <v>101</v>
      </c>
      <c r="C249" s="131">
        <v>5089.39</v>
      </c>
      <c r="D249" s="104" t="s">
        <v>28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</row>
    <row r="250" spans="1:59" s="28" customFormat="1" ht="15.75" customHeight="1">
      <c r="A250" s="102" t="s">
        <v>131</v>
      </c>
      <c r="B250" s="26" t="s">
        <v>48</v>
      </c>
      <c r="C250" s="131">
        <v>6380.38</v>
      </c>
      <c r="D250" s="104" t="s">
        <v>28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</row>
    <row r="251" spans="1:59" s="28" customFormat="1" ht="15.75" customHeight="1">
      <c r="A251" s="102" t="s">
        <v>132</v>
      </c>
      <c r="B251" s="26" t="s">
        <v>33</v>
      </c>
      <c r="C251" s="131">
        <v>16704.09</v>
      </c>
      <c r="D251" s="104" t="s">
        <v>28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</row>
    <row r="252" spans="1:59" s="28" customFormat="1" ht="15.75" customHeight="1">
      <c r="A252" s="102" t="s">
        <v>133</v>
      </c>
      <c r="B252" s="26" t="s">
        <v>166</v>
      </c>
      <c r="C252" s="131">
        <v>8696.37</v>
      </c>
      <c r="D252" s="104" t="s">
        <v>28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</row>
    <row r="253" spans="1:59" s="28" customFormat="1" ht="15.75" customHeight="1">
      <c r="A253" s="102"/>
      <c r="B253" s="26"/>
      <c r="C253" s="131"/>
      <c r="D253" s="104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</row>
    <row r="254" spans="1:59" s="28" customFormat="1" ht="15.75" customHeight="1">
      <c r="A254" s="102"/>
      <c r="B254" s="12" t="s">
        <v>172</v>
      </c>
      <c r="C254" s="95">
        <f>SUM(C233:C234)</f>
        <v>9317.73</v>
      </c>
      <c r="D254" s="104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</row>
    <row r="255" spans="1:59" s="28" customFormat="1" ht="15.75" customHeight="1">
      <c r="A255" s="102"/>
      <c r="B255" s="12" t="s">
        <v>116</v>
      </c>
      <c r="C255" s="95">
        <f>SUM(C238:C252)</f>
        <v>822922.2000000001</v>
      </c>
      <c r="D255" s="104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</row>
    <row r="256" spans="1:59" s="28" customFormat="1" ht="30" customHeight="1" thickBot="1">
      <c r="A256" s="163"/>
      <c r="B256" s="158" t="s">
        <v>137</v>
      </c>
      <c r="C256" s="164">
        <f>SUM(C254:C255)</f>
        <v>832239.93</v>
      </c>
      <c r="D256" s="212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</row>
    <row r="257" spans="1:59" s="28" customFormat="1" ht="15.75" customHeight="1">
      <c r="A257" s="45"/>
      <c r="B257" s="31"/>
      <c r="C257" s="46"/>
      <c r="D257" s="3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</row>
    <row r="258" spans="1:59" s="28" customFormat="1" ht="15.75" customHeight="1" thickBot="1">
      <c r="A258" s="47"/>
      <c r="B258" s="33"/>
      <c r="C258" s="34"/>
      <c r="D258" s="10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</row>
    <row r="259" spans="1:59" s="28" customFormat="1" ht="15.75" customHeight="1">
      <c r="A259" s="90" t="s">
        <v>81</v>
      </c>
      <c r="B259" s="25"/>
      <c r="C259" s="92"/>
      <c r="D259" s="93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</row>
    <row r="260" spans="1:59" s="28" customFormat="1" ht="15.75" customHeight="1">
      <c r="A260" s="94" t="s">
        <v>145</v>
      </c>
      <c r="B260" s="244" t="s">
        <v>233</v>
      </c>
      <c r="C260" s="95"/>
      <c r="D260" s="96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</row>
    <row r="261" spans="1:59" s="194" customFormat="1" ht="15.75" customHeight="1">
      <c r="A261" s="94" t="s">
        <v>146</v>
      </c>
      <c r="B261" s="243"/>
      <c r="C261" s="95"/>
      <c r="D261" s="96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</row>
    <row r="262" spans="1:59" s="194" customFormat="1" ht="15.75" customHeight="1">
      <c r="A262" s="94" t="s">
        <v>223</v>
      </c>
      <c r="B262" s="12"/>
      <c r="C262" s="95"/>
      <c r="D262" s="96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</row>
    <row r="263" spans="1:59" s="194" customFormat="1" ht="15.75" customHeight="1">
      <c r="A263" s="94"/>
      <c r="B263" s="12"/>
      <c r="C263" s="95"/>
      <c r="D263" s="96"/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</row>
    <row r="264" spans="1:59" s="28" customFormat="1" ht="33.75" customHeight="1">
      <c r="A264" s="97" t="s">
        <v>153</v>
      </c>
      <c r="B264" s="98" t="s">
        <v>1</v>
      </c>
      <c r="C264" s="248" t="s">
        <v>251</v>
      </c>
      <c r="D264" s="99" t="s">
        <v>2</v>
      </c>
      <c r="E264" s="27"/>
      <c r="F264" s="195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</row>
    <row r="265" spans="1:59" s="28" customFormat="1" ht="15.75" customHeight="1">
      <c r="A265" s="97" t="s">
        <v>3</v>
      </c>
      <c r="B265" s="98" t="s">
        <v>4</v>
      </c>
      <c r="C265" s="131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</row>
    <row r="266" spans="1:59" s="28" customFormat="1" ht="15.75" customHeight="1">
      <c r="A266" s="102" t="s">
        <v>3</v>
      </c>
      <c r="B266" s="103" t="s">
        <v>87</v>
      </c>
      <c r="C266" s="95">
        <v>939.55</v>
      </c>
      <c r="D266" s="104" t="s">
        <v>85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</row>
    <row r="267" spans="1:59" s="28" customFormat="1" ht="15.75" customHeight="1">
      <c r="A267" s="102" t="s">
        <v>17</v>
      </c>
      <c r="B267" s="103" t="s">
        <v>88</v>
      </c>
      <c r="C267" s="95">
        <v>5320.82</v>
      </c>
      <c r="D267" s="104" t="s">
        <v>85</v>
      </c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</row>
    <row r="268" spans="1:59" s="28" customFormat="1" ht="15.75" customHeight="1">
      <c r="A268" s="102" t="s">
        <v>119</v>
      </c>
      <c r="B268" s="103" t="s">
        <v>89</v>
      </c>
      <c r="C268" s="95">
        <v>74982.6</v>
      </c>
      <c r="D268" s="104" t="s">
        <v>85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</row>
    <row r="269" spans="1:59" s="28" customFormat="1" ht="15.75" customHeight="1">
      <c r="A269" s="102"/>
      <c r="B269" s="12"/>
      <c r="C269" s="95"/>
      <c r="D269" s="104"/>
      <c r="E269" s="27"/>
      <c r="F269" s="195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</row>
    <row r="270" spans="1:59" s="28" customFormat="1" ht="15.75" customHeight="1">
      <c r="A270" s="94" t="s">
        <v>17</v>
      </c>
      <c r="B270" s="12" t="s">
        <v>7</v>
      </c>
      <c r="C270" s="100"/>
      <c r="D270" s="101"/>
      <c r="E270" s="27"/>
      <c r="F270" s="195">
        <v>6260.37</v>
      </c>
      <c r="G270" s="27"/>
      <c r="H270" s="195">
        <f>SUM(C272:C276)</f>
        <v>644072.4500000001</v>
      </c>
      <c r="I270" s="27"/>
      <c r="J270" s="123">
        <f>SUM(F270:H270)</f>
        <v>650332.8200000001</v>
      </c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</row>
    <row r="271" spans="1:59" s="28" customFormat="1" ht="15.75" customHeight="1">
      <c r="A271" s="102"/>
      <c r="B271" s="103"/>
      <c r="C271" s="100"/>
      <c r="D271" s="104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</row>
    <row r="272" spans="1:59" s="28" customFormat="1" ht="15.75" customHeight="1">
      <c r="A272" s="102" t="s">
        <v>3</v>
      </c>
      <c r="B272" s="103" t="s">
        <v>90</v>
      </c>
      <c r="C272" s="100">
        <v>368727.48</v>
      </c>
      <c r="D272" s="104" t="s">
        <v>85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</row>
    <row r="273" spans="1:59" s="28" customFormat="1" ht="15.75" customHeight="1">
      <c r="A273" s="102" t="s">
        <v>17</v>
      </c>
      <c r="B273" s="103" t="s">
        <v>90</v>
      </c>
      <c r="C273" s="100">
        <v>218984.81</v>
      </c>
      <c r="D273" s="104" t="s">
        <v>85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</row>
    <row r="274" spans="1:59" s="28" customFormat="1" ht="15.75" customHeight="1">
      <c r="A274" s="102" t="s">
        <v>119</v>
      </c>
      <c r="B274" s="137" t="s">
        <v>147</v>
      </c>
      <c r="C274" s="100">
        <v>0</v>
      </c>
      <c r="D274" s="104" t="s">
        <v>85</v>
      </c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</row>
    <row r="275" spans="1:59" s="28" customFormat="1" ht="15.75" customHeight="1">
      <c r="A275" s="102" t="s">
        <v>120</v>
      </c>
      <c r="B275" s="137" t="s">
        <v>91</v>
      </c>
      <c r="C275" s="100">
        <v>2668.93</v>
      </c>
      <c r="D275" s="104" t="s">
        <v>85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</row>
    <row r="276" spans="1:59" s="28" customFormat="1" ht="15.75" customHeight="1">
      <c r="A276" s="102" t="s">
        <v>121</v>
      </c>
      <c r="B276" s="137" t="s">
        <v>92</v>
      </c>
      <c r="C276" s="100">
        <v>53691.23</v>
      </c>
      <c r="D276" s="104" t="s">
        <v>85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</row>
    <row r="277" spans="1:59" s="28" customFormat="1" ht="15.75" customHeight="1">
      <c r="A277" s="102"/>
      <c r="B277" s="137"/>
      <c r="C277" s="100"/>
      <c r="D277" s="104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</row>
    <row r="278" spans="1:59" s="28" customFormat="1" ht="15.75" customHeight="1">
      <c r="A278" s="102"/>
      <c r="B278" s="12" t="s">
        <v>172</v>
      </c>
      <c r="C278" s="55">
        <f>SUM(C266:C267)</f>
        <v>6260.37</v>
      </c>
      <c r="D278" s="104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</row>
    <row r="279" spans="1:59" s="28" customFormat="1" ht="15.75" customHeight="1">
      <c r="A279" s="102"/>
      <c r="B279" s="12" t="s">
        <v>116</v>
      </c>
      <c r="C279" s="55">
        <f>SUM(C272:C276)</f>
        <v>644072.4500000001</v>
      </c>
      <c r="D279" s="104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</row>
    <row r="280" spans="1:59" s="28" customFormat="1" ht="38.25" customHeight="1" thickBot="1">
      <c r="A280" s="163"/>
      <c r="B280" s="158" t="s">
        <v>137</v>
      </c>
      <c r="C280" s="164">
        <f>SUM(C278:C279)</f>
        <v>650332.8200000001</v>
      </c>
      <c r="D280" s="160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</row>
    <row r="281" spans="1:59" s="28" customFormat="1" ht="15.75" customHeight="1">
      <c r="A281" s="45"/>
      <c r="B281" s="31"/>
      <c r="C281" s="46"/>
      <c r="D281" s="43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</row>
    <row r="282" spans="1:59" s="28" customFormat="1" ht="15.75" customHeight="1">
      <c r="A282" s="56"/>
      <c r="B282" s="20"/>
      <c r="C282" s="32"/>
      <c r="D282" s="5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</row>
    <row r="283" spans="1:59" s="28" customFormat="1" ht="15.75" customHeight="1" thickBot="1">
      <c r="A283" s="47"/>
      <c r="B283" s="33"/>
      <c r="C283" s="34"/>
      <c r="D283" s="48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</row>
    <row r="284" spans="1:59" s="28" customFormat="1" ht="15.75" customHeight="1">
      <c r="A284" s="171" t="s">
        <v>135</v>
      </c>
      <c r="B284" s="181"/>
      <c r="C284" s="182"/>
      <c r="D284" s="173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</row>
    <row r="285" spans="1:59" s="28" customFormat="1" ht="15.75" customHeight="1">
      <c r="A285" s="94" t="s">
        <v>148</v>
      </c>
      <c r="B285" s="244" t="s">
        <v>234</v>
      </c>
      <c r="C285" s="95"/>
      <c r="D285" s="153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</row>
    <row r="286" spans="1:59" s="28" customFormat="1" ht="15.75" customHeight="1">
      <c r="A286" s="94" t="s">
        <v>202</v>
      </c>
      <c r="B286" s="243"/>
      <c r="C286" s="95"/>
      <c r="D286" s="153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</row>
    <row r="287" spans="1:59" s="28" customFormat="1" ht="15.75" customHeight="1">
      <c r="A287" s="94" t="s">
        <v>224</v>
      </c>
      <c r="B287" s="12"/>
      <c r="C287" s="95"/>
      <c r="D287" s="153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</row>
    <row r="288" spans="1:59" s="28" customFormat="1" ht="30.75" customHeight="1">
      <c r="A288" s="97" t="s">
        <v>153</v>
      </c>
      <c r="B288" s="98" t="s">
        <v>1</v>
      </c>
      <c r="C288" s="248" t="s">
        <v>251</v>
      </c>
      <c r="D288" s="99" t="s">
        <v>2</v>
      </c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</row>
    <row r="289" spans="1:59" s="28" customFormat="1" ht="15.75" customHeight="1">
      <c r="A289" s="94" t="s">
        <v>3</v>
      </c>
      <c r="B289" s="12" t="s">
        <v>4</v>
      </c>
      <c r="C289" s="100"/>
      <c r="D289" s="104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</row>
    <row r="290" spans="1:59" s="28" customFormat="1" ht="15.75" customHeight="1">
      <c r="A290" s="102" t="s">
        <v>3</v>
      </c>
      <c r="B290" s="137" t="s">
        <v>211</v>
      </c>
      <c r="C290" s="100">
        <v>1619</v>
      </c>
      <c r="D290" s="104" t="s">
        <v>5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</row>
    <row r="291" spans="1:59" s="28" customFormat="1" ht="15.75" customHeight="1">
      <c r="A291" s="102" t="s">
        <v>17</v>
      </c>
      <c r="B291" s="137" t="s">
        <v>212</v>
      </c>
      <c r="C291" s="100">
        <v>71597</v>
      </c>
      <c r="D291" s="104" t="s">
        <v>5</v>
      </c>
      <c r="E291" s="27"/>
      <c r="F291" s="123">
        <f>SUM(C300)</f>
        <v>184978.2</v>
      </c>
      <c r="G291" s="27"/>
      <c r="H291" s="123">
        <f>SUM(C301)</f>
        <v>779645.76</v>
      </c>
      <c r="I291" s="27"/>
      <c r="J291" s="123">
        <f>SUM(F291:H291)</f>
        <v>964623.96</v>
      </c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</row>
    <row r="292" spans="1:59" s="28" customFormat="1" ht="15.75" customHeight="1">
      <c r="A292" s="196" t="s">
        <v>119</v>
      </c>
      <c r="B292" s="138" t="s">
        <v>164</v>
      </c>
      <c r="C292" s="139">
        <v>57330</v>
      </c>
      <c r="D292" s="104" t="s">
        <v>5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</row>
    <row r="293" spans="1:59" s="28" customFormat="1" ht="15.75" customHeight="1">
      <c r="A293" s="196" t="s">
        <v>120</v>
      </c>
      <c r="B293" s="138" t="s">
        <v>210</v>
      </c>
      <c r="C293" s="139">
        <v>34440</v>
      </c>
      <c r="D293" s="104" t="s">
        <v>5</v>
      </c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</row>
    <row r="294" spans="1:59" s="28" customFormat="1" ht="15.75" customHeight="1">
      <c r="A294" s="196" t="s">
        <v>121</v>
      </c>
      <c r="B294" s="138" t="s">
        <v>209</v>
      </c>
      <c r="C294" s="139">
        <v>17499.2</v>
      </c>
      <c r="D294" s="104" t="s">
        <v>5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</row>
    <row r="295" spans="1:59" s="28" customFormat="1" ht="15.75" customHeight="1">
      <c r="A295" s="196" t="s">
        <v>122</v>
      </c>
      <c r="B295" s="138" t="s">
        <v>165</v>
      </c>
      <c r="C295" s="139">
        <v>2493</v>
      </c>
      <c r="D295" s="104" t="s">
        <v>5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</row>
    <row r="296" spans="1:59" s="28" customFormat="1" ht="15.75" customHeight="1">
      <c r="A296" s="196"/>
      <c r="B296" s="138"/>
      <c r="C296" s="139"/>
      <c r="D296" s="104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</row>
    <row r="297" spans="1:59" s="28" customFormat="1" ht="15.75" customHeight="1">
      <c r="A297" s="94" t="s">
        <v>17</v>
      </c>
      <c r="B297" s="12"/>
      <c r="C297" s="100"/>
      <c r="D297" s="104"/>
      <c r="E297" s="27"/>
      <c r="F297" s="170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</row>
    <row r="298" spans="1:59" s="28" customFormat="1" ht="15.75" customHeight="1">
      <c r="A298" s="102"/>
      <c r="B298" s="12" t="s">
        <v>7</v>
      </c>
      <c r="C298" s="100">
        <v>779645.76</v>
      </c>
      <c r="D298" s="104" t="s">
        <v>5</v>
      </c>
      <c r="E298" s="27"/>
      <c r="F298" s="122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</row>
    <row r="299" spans="1:59" s="28" customFormat="1" ht="15.75" customHeight="1">
      <c r="A299" s="102"/>
      <c r="B299" s="12"/>
      <c r="C299" s="139"/>
      <c r="D299" s="104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</row>
    <row r="300" spans="1:59" s="28" customFormat="1" ht="15.75" customHeight="1">
      <c r="A300" s="94"/>
      <c r="B300" s="12" t="s">
        <v>172</v>
      </c>
      <c r="C300" s="95">
        <f>SUM(C290:C295)</f>
        <v>184978.2</v>
      </c>
      <c r="D300" s="153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</row>
    <row r="301" spans="1:59" s="28" customFormat="1" ht="15.75" customHeight="1">
      <c r="A301" s="94"/>
      <c r="B301" s="12" t="s">
        <v>116</v>
      </c>
      <c r="C301" s="95">
        <f>SUM(C298)</f>
        <v>779645.76</v>
      </c>
      <c r="D301" s="153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</row>
    <row r="302" spans="1:59" s="28" customFormat="1" ht="33" customHeight="1" thickBot="1">
      <c r="A302" s="197"/>
      <c r="B302" s="158" t="s">
        <v>137</v>
      </c>
      <c r="C302" s="95">
        <f>SUM(C300:C301)</f>
        <v>964623.96</v>
      </c>
      <c r="D302" s="180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</row>
    <row r="303" spans="1:59" s="28" customFormat="1" ht="15.75" customHeight="1" thickBot="1">
      <c r="A303" s="44"/>
      <c r="B303" s="31"/>
      <c r="C303" s="46"/>
      <c r="D303" s="44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</row>
    <row r="304" spans="1:4" s="199" customFormat="1" ht="15.75" customHeight="1">
      <c r="A304" s="90" t="s">
        <v>136</v>
      </c>
      <c r="B304" s="127"/>
      <c r="C304" s="151"/>
      <c r="D304" s="198"/>
    </row>
    <row r="305" spans="1:59" s="28" customFormat="1" ht="15.75" customHeight="1">
      <c r="A305" s="94" t="s">
        <v>149</v>
      </c>
      <c r="B305" s="244" t="s">
        <v>235</v>
      </c>
      <c r="C305" s="13"/>
      <c r="D305" s="130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</row>
    <row r="306" spans="1:59" s="28" customFormat="1" ht="28.5" customHeight="1">
      <c r="A306" s="154" t="s">
        <v>150</v>
      </c>
      <c r="B306" s="243"/>
      <c r="C306" s="13"/>
      <c r="D306" s="130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</row>
    <row r="307" spans="1:59" s="28" customFormat="1" ht="15.75" customHeight="1">
      <c r="A307" s="154" t="s">
        <v>225</v>
      </c>
      <c r="B307" s="98"/>
      <c r="C307" s="13"/>
      <c r="D307" s="130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</row>
    <row r="308" spans="1:59" s="28" customFormat="1" ht="37.5" customHeight="1">
      <c r="A308" s="97" t="s">
        <v>153</v>
      </c>
      <c r="B308" s="98" t="s">
        <v>1</v>
      </c>
      <c r="C308" s="248" t="s">
        <v>251</v>
      </c>
      <c r="D308" s="99" t="s">
        <v>2</v>
      </c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</row>
    <row r="309" spans="1:59" s="28" customFormat="1" ht="15.75" customHeight="1">
      <c r="A309" s="97" t="s">
        <v>3</v>
      </c>
      <c r="B309" s="98" t="s">
        <v>170</v>
      </c>
      <c r="C309" s="131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</row>
    <row r="310" spans="1:59" s="28" customFormat="1" ht="15.75" customHeight="1">
      <c r="A310" s="102" t="s">
        <v>3</v>
      </c>
      <c r="B310" s="137" t="s">
        <v>82</v>
      </c>
      <c r="C310" s="100">
        <v>0</v>
      </c>
      <c r="D310" s="104" t="s">
        <v>5</v>
      </c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</row>
    <row r="311" spans="1:59" s="28" customFormat="1" ht="15.75" customHeight="1">
      <c r="A311" s="102"/>
      <c r="B311" s="98"/>
      <c r="C311" s="95"/>
      <c r="D311" s="104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</row>
    <row r="312" spans="1:59" s="28" customFormat="1" ht="15.75" customHeight="1">
      <c r="A312" s="94" t="s">
        <v>17</v>
      </c>
      <c r="B312" s="12" t="s">
        <v>7</v>
      </c>
      <c r="C312" s="100"/>
      <c r="D312" s="104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</row>
    <row r="313" spans="1:59" s="28" customFormat="1" ht="15.75" customHeight="1">
      <c r="A313" s="102" t="s">
        <v>3</v>
      </c>
      <c r="B313" s="137" t="s">
        <v>83</v>
      </c>
      <c r="C313" s="100">
        <v>101670.88</v>
      </c>
      <c r="D313" s="104" t="s">
        <v>5</v>
      </c>
      <c r="E313" s="27"/>
      <c r="F313" s="122">
        <v>0</v>
      </c>
      <c r="G313" s="27"/>
      <c r="H313" s="162">
        <f>SUM(C313)</f>
        <v>101670.88</v>
      </c>
      <c r="I313" s="27"/>
      <c r="J313" s="123">
        <f>SUM(F313:H313)</f>
        <v>101670.88</v>
      </c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</row>
    <row r="314" spans="1:59" s="28" customFormat="1" ht="15.75" customHeight="1">
      <c r="A314" s="102"/>
      <c r="B314" s="137"/>
      <c r="C314" s="100"/>
      <c r="D314" s="104"/>
      <c r="E314" s="27"/>
      <c r="F314" s="122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</row>
    <row r="315" spans="1:59" s="28" customFormat="1" ht="15.75" customHeight="1">
      <c r="A315" s="102"/>
      <c r="B315" s="12" t="s">
        <v>172</v>
      </c>
      <c r="C315" s="95">
        <v>0</v>
      </c>
      <c r="D315" s="104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</row>
    <row r="316" spans="1:59" s="28" customFormat="1" ht="15.75" customHeight="1">
      <c r="A316" s="102"/>
      <c r="B316" s="12" t="s">
        <v>116</v>
      </c>
      <c r="C316" s="95">
        <f>SUM(C313)</f>
        <v>101670.88</v>
      </c>
      <c r="D316" s="104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</row>
    <row r="317" spans="1:59" s="28" customFormat="1" ht="30" customHeight="1" thickBot="1">
      <c r="A317" s="163"/>
      <c r="B317" s="158" t="s">
        <v>137</v>
      </c>
      <c r="C317" s="164">
        <f>SUM(C315:C316)</f>
        <v>101670.88</v>
      </c>
      <c r="D317" s="160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</row>
    <row r="318" spans="1:59" s="28" customFormat="1" ht="14.25" customHeight="1">
      <c r="A318" s="45"/>
      <c r="B318" s="84"/>
      <c r="C318" s="46"/>
      <c r="D318" s="43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</row>
    <row r="319" spans="1:59" s="28" customFormat="1" ht="18.75" customHeight="1" thickBot="1">
      <c r="A319" s="47"/>
      <c r="B319" s="33"/>
      <c r="C319" s="34"/>
      <c r="D319" s="4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</row>
    <row r="320" spans="1:4" s="199" customFormat="1" ht="15.75" customHeight="1">
      <c r="A320" s="90" t="s">
        <v>138</v>
      </c>
      <c r="B320" s="91"/>
      <c r="C320" s="92"/>
      <c r="D320" s="93"/>
    </row>
    <row r="321" spans="1:59" s="28" customFormat="1" ht="15.75" customHeight="1">
      <c r="A321" s="94" t="s">
        <v>151</v>
      </c>
      <c r="B321" s="244" t="s">
        <v>230</v>
      </c>
      <c r="C321" s="95"/>
      <c r="D321" s="96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</row>
    <row r="322" spans="1:59" s="28" customFormat="1" ht="30.75" customHeight="1">
      <c r="A322" s="94" t="s">
        <v>152</v>
      </c>
      <c r="B322" s="243"/>
      <c r="C322" s="95"/>
      <c r="D322" s="96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</row>
    <row r="323" spans="1:59" s="28" customFormat="1" ht="17.25" customHeight="1">
      <c r="A323" s="94" t="s">
        <v>226</v>
      </c>
      <c r="B323" s="12"/>
      <c r="C323" s="95"/>
      <c r="D323" s="96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</row>
    <row r="324" spans="1:59" s="28" customFormat="1" ht="38.25" customHeight="1">
      <c r="A324" s="97" t="s">
        <v>153</v>
      </c>
      <c r="B324" s="98" t="s">
        <v>1</v>
      </c>
      <c r="C324" s="248" t="s">
        <v>251</v>
      </c>
      <c r="D324" s="99" t="s">
        <v>2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</row>
    <row r="325" spans="1:59" s="28" customFormat="1" ht="15.75" customHeight="1">
      <c r="A325" s="94" t="s">
        <v>3</v>
      </c>
      <c r="B325" s="12" t="s">
        <v>4</v>
      </c>
      <c r="C325" s="100"/>
      <c r="D325" s="101"/>
      <c r="E325" s="27"/>
      <c r="F325" s="27">
        <v>2500</v>
      </c>
      <c r="G325" s="27"/>
      <c r="H325" s="162">
        <v>52157.5</v>
      </c>
      <c r="I325" s="27"/>
      <c r="J325" s="27">
        <f>SUM(F325:H325)</f>
        <v>54657.5</v>
      </c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</row>
    <row r="326" spans="1:59" s="28" customFormat="1" ht="15.75" customHeight="1">
      <c r="A326" s="102" t="s">
        <v>3</v>
      </c>
      <c r="B326" s="137" t="s">
        <v>179</v>
      </c>
      <c r="C326" s="100">
        <v>2500</v>
      </c>
      <c r="D326" s="104" t="s">
        <v>5</v>
      </c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</row>
    <row r="327" spans="1:59" s="28" customFormat="1" ht="15.75" customHeight="1">
      <c r="A327" s="102"/>
      <c r="B327" s="137" t="s">
        <v>175</v>
      </c>
      <c r="C327" s="100"/>
      <c r="D327" s="104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</row>
    <row r="328" spans="1:59" s="28" customFormat="1" ht="15.75" customHeight="1">
      <c r="A328" s="102"/>
      <c r="B328" s="137" t="s">
        <v>176</v>
      </c>
      <c r="C328" s="100"/>
      <c r="D328" s="104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</row>
    <row r="329" spans="1:59" s="28" customFormat="1" ht="15.75" customHeight="1">
      <c r="A329" s="102"/>
      <c r="B329" s="137" t="s">
        <v>177</v>
      </c>
      <c r="C329" s="100"/>
      <c r="D329" s="104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</row>
    <row r="330" spans="1:59" s="28" customFormat="1" ht="15.75" customHeight="1">
      <c r="A330" s="102"/>
      <c r="B330" s="200" t="s">
        <v>178</v>
      </c>
      <c r="C330" s="100"/>
      <c r="D330" s="104"/>
      <c r="E330" s="27"/>
      <c r="F330" s="122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</row>
    <row r="331" spans="1:59" s="28" customFormat="1" ht="15.75" customHeight="1">
      <c r="A331" s="102"/>
      <c r="B331" s="201"/>
      <c r="C331" s="100"/>
      <c r="D331" s="104"/>
      <c r="E331" s="27"/>
      <c r="F331" s="202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</row>
    <row r="332" spans="1:59" s="28" customFormat="1" ht="15.75" customHeight="1">
      <c r="A332" s="94" t="s">
        <v>17</v>
      </c>
      <c r="B332" s="12" t="s">
        <v>7</v>
      </c>
      <c r="C332" s="100"/>
      <c r="D332" s="101"/>
      <c r="E332" s="27"/>
      <c r="F332" s="202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</row>
    <row r="333" spans="1:59" s="28" customFormat="1" ht="15.75" customHeight="1">
      <c r="A333" s="102" t="s">
        <v>3</v>
      </c>
      <c r="B333" s="103" t="s">
        <v>26</v>
      </c>
      <c r="C333" s="100">
        <v>52157.5</v>
      </c>
      <c r="D333" s="104" t="s">
        <v>5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</row>
    <row r="334" spans="1:59" s="28" customFormat="1" ht="15.75" customHeight="1">
      <c r="A334" s="102"/>
      <c r="B334" s="137" t="s">
        <v>27</v>
      </c>
      <c r="C334" s="95"/>
      <c r="D334" s="104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</row>
    <row r="335" spans="1:59" s="28" customFormat="1" ht="15.75" customHeight="1">
      <c r="A335" s="102"/>
      <c r="B335" s="12" t="s">
        <v>172</v>
      </c>
      <c r="C335" s="95">
        <v>2500</v>
      </c>
      <c r="D335" s="104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</row>
    <row r="336" spans="1:59" s="28" customFormat="1" ht="15.75" customHeight="1">
      <c r="A336" s="203"/>
      <c r="B336" s="109" t="s">
        <v>116</v>
      </c>
      <c r="C336" s="142">
        <f>SUM(C333)</f>
        <v>52157.5</v>
      </c>
      <c r="D336" s="143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</row>
    <row r="337" spans="1:4" s="205" customFormat="1" ht="33.75" customHeight="1" thickBot="1">
      <c r="A337" s="204"/>
      <c r="B337" s="16" t="s">
        <v>174</v>
      </c>
      <c r="C337" s="146">
        <f>SUM(C335:C336)</f>
        <v>54657.5</v>
      </c>
      <c r="D337" s="147"/>
    </row>
    <row r="338" spans="1:4" s="27" customFormat="1" ht="15.75" customHeight="1" thickBot="1">
      <c r="A338" s="56"/>
      <c r="B338" s="20"/>
      <c r="C338" s="32"/>
      <c r="D338" s="57"/>
    </row>
    <row r="339" spans="1:59" s="28" customFormat="1" ht="15.75" customHeight="1">
      <c r="A339" s="114" t="s">
        <v>139</v>
      </c>
      <c r="B339" s="25"/>
      <c r="C339" s="115"/>
      <c r="D339" s="206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</row>
    <row r="340" spans="1:59" s="28" customFormat="1" ht="15.75" customHeight="1">
      <c r="A340" s="94" t="s">
        <v>63</v>
      </c>
      <c r="B340" s="244" t="s">
        <v>231</v>
      </c>
      <c r="C340" s="156"/>
      <c r="D340" s="153"/>
      <c r="E340" s="6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</row>
    <row r="341" spans="1:59" s="28" customFormat="1" ht="15.75" customHeight="1">
      <c r="A341" s="154" t="s">
        <v>155</v>
      </c>
      <c r="B341" s="245"/>
      <c r="C341" s="156"/>
      <c r="D341" s="153"/>
      <c r="E341" s="6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</row>
    <row r="342" spans="1:59" s="28" customFormat="1" ht="15.75" customHeight="1">
      <c r="A342" s="154" t="s">
        <v>227</v>
      </c>
      <c r="B342" s="156"/>
      <c r="C342" s="156"/>
      <c r="D342" s="153"/>
      <c r="E342" s="6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</row>
    <row r="343" spans="1:59" s="28" customFormat="1" ht="33.75" customHeight="1">
      <c r="A343" s="97" t="s">
        <v>153</v>
      </c>
      <c r="B343" s="98" t="s">
        <v>1</v>
      </c>
      <c r="C343" s="248" t="s">
        <v>251</v>
      </c>
      <c r="D343" s="99" t="s">
        <v>2</v>
      </c>
      <c r="E343" s="6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</row>
    <row r="344" spans="1:59" s="28" customFormat="1" ht="15.75" customHeight="1">
      <c r="A344" s="154" t="s">
        <v>3</v>
      </c>
      <c r="B344" s="98" t="s">
        <v>4</v>
      </c>
      <c r="C344" s="131"/>
      <c r="D344" s="29"/>
      <c r="E344" s="3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</row>
    <row r="345" spans="1:59" s="28" customFormat="1" ht="15.75" customHeight="1">
      <c r="A345" s="155" t="s">
        <v>3</v>
      </c>
      <c r="B345" s="128" t="s">
        <v>64</v>
      </c>
      <c r="C345" s="128">
        <v>2390</v>
      </c>
      <c r="D345" s="104" t="s">
        <v>5</v>
      </c>
      <c r="E345" s="3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</row>
    <row r="346" spans="1:4" s="6" customFormat="1" ht="15.75" customHeight="1">
      <c r="A346" s="155" t="s">
        <v>17</v>
      </c>
      <c r="B346" s="128" t="s">
        <v>65</v>
      </c>
      <c r="C346" s="128"/>
      <c r="D346" s="104" t="s">
        <v>5</v>
      </c>
    </row>
    <row r="347" spans="1:59" s="7" customFormat="1" ht="15.75" customHeight="1">
      <c r="A347" s="154" t="s">
        <v>17</v>
      </c>
      <c r="B347" s="98" t="s">
        <v>7</v>
      </c>
      <c r="C347" s="131"/>
      <c r="D347" s="2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1:59" s="7" customFormat="1" ht="15.75" customHeight="1">
      <c r="A348" s="155">
        <v>1</v>
      </c>
      <c r="B348" s="128" t="s">
        <v>66</v>
      </c>
      <c r="C348" s="128">
        <v>0</v>
      </c>
      <c r="D348" s="104" t="s">
        <v>5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s="7" customFormat="1" ht="15.75" customHeight="1">
      <c r="A349" s="155">
        <v>2</v>
      </c>
      <c r="B349" s="128" t="s">
        <v>67</v>
      </c>
      <c r="C349" s="128">
        <v>109208</v>
      </c>
      <c r="D349" s="104" t="s">
        <v>5</v>
      </c>
      <c r="E349" s="6"/>
      <c r="F349" s="6">
        <v>2390</v>
      </c>
      <c r="G349" s="6"/>
      <c r="H349" s="1">
        <f>SUM(C348:C361)</f>
        <v>109271</v>
      </c>
      <c r="I349" s="6"/>
      <c r="J349" s="6">
        <f>SUM(F348:H349)</f>
        <v>111661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1:59" s="7" customFormat="1" ht="15.75" customHeight="1">
      <c r="A350" s="155">
        <v>3</v>
      </c>
      <c r="B350" s="128" t="s">
        <v>68</v>
      </c>
      <c r="C350" s="128">
        <v>0</v>
      </c>
      <c r="D350" s="104" t="s">
        <v>5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1:59" s="7" customFormat="1" ht="15.75" customHeight="1">
      <c r="A351" s="155">
        <v>4</v>
      </c>
      <c r="B351" s="128" t="s">
        <v>69</v>
      </c>
      <c r="C351" s="128">
        <v>0</v>
      </c>
      <c r="D351" s="104" t="s">
        <v>5</v>
      </c>
      <c r="E351" s="58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1:59" s="7" customFormat="1" ht="15.75" customHeight="1">
      <c r="A352" s="155">
        <v>5</v>
      </c>
      <c r="B352" s="128" t="s">
        <v>30</v>
      </c>
      <c r="C352" s="128">
        <v>0</v>
      </c>
      <c r="D352" s="104" t="s">
        <v>5</v>
      </c>
      <c r="E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1:59" s="7" customFormat="1" ht="15.75" customHeight="1">
      <c r="A353" s="155">
        <v>7</v>
      </c>
      <c r="B353" s="128" t="s">
        <v>70</v>
      </c>
      <c r="C353" s="128">
        <v>63</v>
      </c>
      <c r="D353" s="104" t="s">
        <v>5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s="7" customFormat="1" ht="15.75" customHeight="1">
      <c r="A354" s="155">
        <v>8</v>
      </c>
      <c r="B354" s="128" t="s">
        <v>12</v>
      </c>
      <c r="C354" s="128">
        <v>0</v>
      </c>
      <c r="D354" s="104" t="s">
        <v>5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1:59" s="7" customFormat="1" ht="15.75" customHeight="1">
      <c r="A355" s="155">
        <v>9</v>
      </c>
      <c r="B355" s="128" t="s">
        <v>74</v>
      </c>
      <c r="C355" s="128">
        <v>0</v>
      </c>
      <c r="D355" s="104" t="s">
        <v>5</v>
      </c>
      <c r="E355" s="6"/>
      <c r="F355" s="4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s="7" customFormat="1" ht="15.75" customHeight="1">
      <c r="A356" s="155">
        <v>10</v>
      </c>
      <c r="B356" s="128" t="s">
        <v>99</v>
      </c>
      <c r="C356" s="128">
        <v>0</v>
      </c>
      <c r="D356" s="104" t="s">
        <v>5</v>
      </c>
      <c r="E356" s="6"/>
      <c r="F356" s="5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1:59" s="7" customFormat="1" ht="15.75" customHeight="1">
      <c r="A357" s="155">
        <v>11</v>
      </c>
      <c r="B357" s="128" t="s">
        <v>71</v>
      </c>
      <c r="C357" s="128">
        <v>0</v>
      </c>
      <c r="D357" s="104" t="s">
        <v>5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1:59" s="24" customFormat="1" ht="15.75" customHeight="1" thickBot="1">
      <c r="A358" s="155">
        <v>12</v>
      </c>
      <c r="B358" s="128" t="s">
        <v>72</v>
      </c>
      <c r="C358" s="128">
        <v>0</v>
      </c>
      <c r="D358" s="104" t="s">
        <v>5</v>
      </c>
      <c r="E358" s="60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10" s="6" customFormat="1" ht="15.75" customHeight="1">
      <c r="A359" s="155">
        <v>13</v>
      </c>
      <c r="B359" s="128" t="s">
        <v>73</v>
      </c>
      <c r="C359" s="128">
        <v>0</v>
      </c>
      <c r="D359" s="104" t="s">
        <v>5</v>
      </c>
      <c r="E359" s="60"/>
      <c r="J359" s="1">
        <f>SUM(C359:I359)</f>
        <v>0</v>
      </c>
    </row>
    <row r="360" spans="1:59" s="28" customFormat="1" ht="15.75" customHeight="1">
      <c r="A360" s="155">
        <v>14</v>
      </c>
      <c r="B360" s="128" t="s">
        <v>100</v>
      </c>
      <c r="C360" s="128">
        <v>0</v>
      </c>
      <c r="D360" s="104" t="s">
        <v>5</v>
      </c>
      <c r="E360" s="14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</row>
    <row r="361" spans="1:59" s="28" customFormat="1" ht="15.75" customHeight="1">
      <c r="A361" s="155">
        <v>15</v>
      </c>
      <c r="B361" s="128" t="s">
        <v>201</v>
      </c>
      <c r="C361" s="128">
        <v>0</v>
      </c>
      <c r="D361" s="104" t="s">
        <v>5</v>
      </c>
      <c r="E361" s="14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</row>
    <row r="362" spans="1:59" s="28" customFormat="1" ht="15.75" customHeight="1">
      <c r="A362" s="155"/>
      <c r="B362" s="156"/>
      <c r="C362" s="156"/>
      <c r="D362" s="104"/>
      <c r="E362" s="14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</row>
    <row r="363" spans="1:5" s="27" customFormat="1" ht="15.75" customHeight="1">
      <c r="A363" s="155"/>
      <c r="B363" s="12" t="s">
        <v>172</v>
      </c>
      <c r="C363" s="156">
        <v>2390</v>
      </c>
      <c r="D363" s="153"/>
      <c r="E363" s="14"/>
    </row>
    <row r="364" spans="1:5" s="6" customFormat="1" ht="15.75" customHeight="1">
      <c r="A364" s="176"/>
      <c r="B364" s="12" t="s">
        <v>116</v>
      </c>
      <c r="C364" s="13">
        <f>SUM(C348:C361)</f>
        <v>109271</v>
      </c>
      <c r="D364" s="29"/>
      <c r="E364" s="49"/>
    </row>
    <row r="365" spans="1:59" s="24" customFormat="1" ht="33.75" customHeight="1" thickBot="1">
      <c r="A365" s="197"/>
      <c r="B365" s="158" t="s">
        <v>137</v>
      </c>
      <c r="C365" s="207">
        <f>SUM(C363:C364)</f>
        <v>111661</v>
      </c>
      <c r="D365" s="180"/>
      <c r="E365" s="2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  <row r="366" spans="1:5" s="6" customFormat="1" ht="15.75" customHeight="1" thickBot="1">
      <c r="A366" s="82"/>
      <c r="B366" s="81"/>
      <c r="C366" s="61"/>
      <c r="D366" s="62"/>
      <c r="E366" s="27"/>
    </row>
    <row r="367" spans="1:59" s="7" customFormat="1" ht="15.75" customHeight="1">
      <c r="A367" s="213" t="s">
        <v>159</v>
      </c>
      <c r="B367" s="214"/>
      <c r="C367" s="35"/>
      <c r="D367" s="36"/>
      <c r="E367" s="27"/>
      <c r="F367" s="6">
        <v>0</v>
      </c>
      <c r="G367" s="6"/>
      <c r="H367" s="215">
        <f>SUM(C371)</f>
        <v>31701.46</v>
      </c>
      <c r="I367" s="6"/>
      <c r="J367" s="215">
        <f>SUM(C371)</f>
        <v>31701.46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</row>
    <row r="368" spans="1:59" s="7" customFormat="1" ht="20.25" customHeight="1">
      <c r="A368" s="216"/>
      <c r="B368" s="246" t="s">
        <v>229</v>
      </c>
      <c r="C368" s="217"/>
      <c r="D368" s="218"/>
      <c r="E368" s="27"/>
      <c r="F368" s="6"/>
      <c r="G368" s="6"/>
      <c r="H368" s="219"/>
      <c r="I368" s="6"/>
      <c r="J368" s="219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</row>
    <row r="369" spans="1:59" s="7" customFormat="1" ht="15.75" customHeight="1">
      <c r="A369" s="220" t="s">
        <v>140</v>
      </c>
      <c r="B369" s="247"/>
      <c r="C369" s="217"/>
      <c r="D369" s="218"/>
      <c r="E369" s="27"/>
      <c r="F369" s="6"/>
      <c r="G369" s="6"/>
      <c r="H369" s="219"/>
      <c r="I369" s="6"/>
      <c r="J369" s="219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s="7" customFormat="1" ht="17.25" customHeight="1">
      <c r="A370" s="220" t="s">
        <v>160</v>
      </c>
      <c r="B370" s="221"/>
      <c r="C370" s="217"/>
      <c r="D370" s="218"/>
      <c r="E370" s="27"/>
      <c r="F370" s="6"/>
      <c r="G370" s="6"/>
      <c r="H370" s="219"/>
      <c r="I370" s="6"/>
      <c r="J370" s="219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</row>
    <row r="371" spans="1:59" s="7" customFormat="1" ht="15.75" customHeight="1">
      <c r="A371" s="220" t="s">
        <v>228</v>
      </c>
      <c r="B371" s="26" t="s">
        <v>161</v>
      </c>
      <c r="C371" s="13">
        <v>31701.46</v>
      </c>
      <c r="D371" s="29" t="s">
        <v>205</v>
      </c>
      <c r="E371" s="2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</row>
    <row r="372" spans="1:59" s="7" customFormat="1" ht="15.75" customHeight="1">
      <c r="A372" s="222"/>
      <c r="B372" s="26" t="s">
        <v>162</v>
      </c>
      <c r="C372" s="13"/>
      <c r="D372" s="29" t="s">
        <v>206</v>
      </c>
      <c r="E372" s="2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</row>
    <row r="373" spans="1:59" s="7" customFormat="1" ht="17.25" customHeight="1">
      <c r="A373" s="223"/>
      <c r="B373" s="26" t="s">
        <v>204</v>
      </c>
      <c r="C373" s="13"/>
      <c r="D373" s="29" t="s">
        <v>208</v>
      </c>
      <c r="E373" s="2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</row>
    <row r="374" spans="1:59" s="7" customFormat="1" ht="15.75" customHeight="1" thickBot="1">
      <c r="A374" s="224"/>
      <c r="B374" s="38" t="s">
        <v>163</v>
      </c>
      <c r="C374" s="17">
        <v>31701.46</v>
      </c>
      <c r="D374" s="18"/>
      <c r="E374" s="27"/>
      <c r="F374" s="1">
        <f>SUM(F11:F368)</f>
        <v>1170785.5899999999</v>
      </c>
      <c r="G374" s="6"/>
      <c r="H374" s="6">
        <f>SUM(H21:H368)</f>
        <v>76562764.52999999</v>
      </c>
      <c r="I374" s="6"/>
      <c r="J374" s="1">
        <f>SUM(J3:J368)</f>
        <v>77733550.11999997</v>
      </c>
      <c r="K374" s="6"/>
      <c r="L374" s="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s="7" customFormat="1" ht="15.75" customHeight="1" thickBot="1">
      <c r="A375" s="83"/>
      <c r="B375" s="86"/>
      <c r="C375" s="87"/>
      <c r="D375" s="62"/>
      <c r="E375" s="27"/>
      <c r="F375" s="1"/>
      <c r="G375" s="6"/>
      <c r="H375" s="6"/>
      <c r="I375" s="6"/>
      <c r="J375" s="1"/>
      <c r="K375" s="6"/>
      <c r="L375" s="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</row>
    <row r="376" spans="1:59" s="7" customFormat="1" ht="27" customHeight="1">
      <c r="A376" s="85"/>
      <c r="B376" s="25" t="s">
        <v>113</v>
      </c>
      <c r="C376" s="63">
        <v>1170785.59</v>
      </c>
      <c r="D376" s="64"/>
      <c r="E376" s="2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</row>
    <row r="377" spans="1:59" s="7" customFormat="1" ht="15.75" customHeight="1">
      <c r="A377" s="65"/>
      <c r="B377" s="12" t="s">
        <v>114</v>
      </c>
      <c r="C377" s="55">
        <f>SUM(H374)</f>
        <v>76562764.52999999</v>
      </c>
      <c r="D377" s="66"/>
      <c r="E377" s="2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</row>
    <row r="378" spans="1:59" s="7" customFormat="1" ht="30.75" customHeight="1" thickBot="1">
      <c r="A378" s="67"/>
      <c r="B378" s="16" t="s">
        <v>137</v>
      </c>
      <c r="C378" s="21">
        <f>SUM(C376:C377)</f>
        <v>77733550.11999999</v>
      </c>
      <c r="D378" s="51"/>
      <c r="E378" s="27"/>
      <c r="F378" s="68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</row>
    <row r="379" spans="1:59" s="7" customFormat="1" ht="15.75" customHeight="1">
      <c r="A379" s="69"/>
      <c r="B379" s="70"/>
      <c r="C379" s="71"/>
      <c r="D379" s="70"/>
      <c r="E379" s="2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4" s="4" customFormat="1" ht="15.75" customHeight="1">
      <c r="A380" s="72"/>
      <c r="B380" s="73"/>
      <c r="C380" s="74"/>
      <c r="D380" s="73"/>
    </row>
    <row r="381" spans="2:4" s="4" customFormat="1" ht="15.75" customHeight="1">
      <c r="B381" s="73"/>
      <c r="C381" s="74"/>
      <c r="D381" s="73"/>
    </row>
    <row r="382" spans="2:4" s="4" customFormat="1" ht="15.75" customHeight="1">
      <c r="B382" s="73"/>
      <c r="C382" s="74"/>
      <c r="D382" s="73"/>
    </row>
    <row r="383" spans="1:4" s="4" customFormat="1" ht="15.75" customHeight="1">
      <c r="A383" s="72"/>
      <c r="B383" s="73"/>
      <c r="C383" s="74"/>
      <c r="D383" s="73"/>
    </row>
    <row r="384" spans="1:4" s="4" customFormat="1" ht="15.75" customHeight="1">
      <c r="A384" s="72"/>
      <c r="B384" s="73"/>
      <c r="C384" s="74"/>
      <c r="D384" s="73"/>
    </row>
    <row r="385" spans="1:4" s="4" customFormat="1" ht="15.75" customHeight="1">
      <c r="A385" s="72"/>
      <c r="B385" s="73"/>
      <c r="C385" s="74"/>
      <c r="D385" s="73"/>
    </row>
    <row r="386" spans="1:4" s="4" customFormat="1" ht="15.75" customHeight="1">
      <c r="A386" s="72"/>
      <c r="B386" s="73"/>
      <c r="C386" s="74"/>
      <c r="D386" s="73"/>
    </row>
    <row r="387" spans="1:4" s="4" customFormat="1" ht="15.75" customHeight="1">
      <c r="A387" s="72"/>
      <c r="B387" s="73"/>
      <c r="C387" s="74"/>
      <c r="D387" s="73"/>
    </row>
    <row r="388" spans="1:4" s="4" customFormat="1" ht="15.75" customHeight="1">
      <c r="A388" s="72"/>
      <c r="B388" s="73"/>
      <c r="C388" s="74"/>
      <c r="D388" s="73"/>
    </row>
    <row r="389" spans="1:4" s="4" customFormat="1" ht="15.75" customHeight="1">
      <c r="A389" s="72"/>
      <c r="B389" s="73"/>
      <c r="C389" s="74"/>
      <c r="D389" s="73"/>
    </row>
    <row r="390" spans="1:4" s="4" customFormat="1" ht="15.75" customHeight="1">
      <c r="A390" s="72"/>
      <c r="B390" s="73"/>
      <c r="C390" s="74"/>
      <c r="D390" s="73"/>
    </row>
    <row r="391" spans="1:4" s="4" customFormat="1" ht="15.75" customHeight="1">
      <c r="A391" s="72"/>
      <c r="B391" s="73"/>
      <c r="C391" s="74"/>
      <c r="D391" s="73"/>
    </row>
    <row r="392" spans="1:4" s="4" customFormat="1" ht="15.75" customHeight="1">
      <c r="A392" s="72"/>
      <c r="B392" s="73"/>
      <c r="C392" s="74"/>
      <c r="D392" s="73"/>
    </row>
    <row r="393" ht="15.75" customHeight="1">
      <c r="D393" s="73"/>
    </row>
    <row r="394" ht="15.75" customHeight="1">
      <c r="D394" s="73"/>
    </row>
    <row r="395" ht="15.75" customHeight="1">
      <c r="D395" s="73"/>
    </row>
    <row r="396" ht="15.75" customHeight="1">
      <c r="D396" s="73"/>
    </row>
  </sheetData>
  <sheetProtection/>
  <mergeCells count="20">
    <mergeCell ref="B305:B306"/>
    <mergeCell ref="B321:B322"/>
    <mergeCell ref="B340:B341"/>
    <mergeCell ref="B368:B369"/>
    <mergeCell ref="B155:B156"/>
    <mergeCell ref="B172:B173"/>
    <mergeCell ref="B197:B198"/>
    <mergeCell ref="B228:B229"/>
    <mergeCell ref="B260:B261"/>
    <mergeCell ref="B285:B286"/>
    <mergeCell ref="C1:D3"/>
    <mergeCell ref="A5:D5"/>
    <mergeCell ref="A136:A139"/>
    <mergeCell ref="B136:B139"/>
    <mergeCell ref="A7:D7"/>
    <mergeCell ref="B10:B12"/>
    <mergeCell ref="B42:B43"/>
    <mergeCell ref="B64:B65"/>
    <mergeCell ref="B114:B115"/>
    <mergeCell ref="B132:B133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Agnieszka</cp:lastModifiedBy>
  <cp:lastPrinted>2014-03-13T13:21:46Z</cp:lastPrinted>
  <dcterms:created xsi:type="dcterms:W3CDTF">2007-11-07T13:04:22Z</dcterms:created>
  <dcterms:modified xsi:type="dcterms:W3CDTF">2014-03-13T13:21:48Z</dcterms:modified>
  <cp:category/>
  <cp:version/>
  <cp:contentType/>
  <cp:contentStatus/>
</cp:coreProperties>
</file>